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Racunovodstvo\Desktop\"/>
    </mc:Choice>
  </mc:AlternateContent>
  <xr:revisionPtr revIDLastSave="0" documentId="13_ncr:1_{B575054D-259B-48B0-958D-9193FF097E6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7" i="1" l="1"/>
  <c r="K32" i="1"/>
  <c r="K40" i="1"/>
  <c r="K43" i="1"/>
  <c r="K28" i="1"/>
  <c r="K48" i="1" l="1"/>
  <c r="K26" i="1"/>
  <c r="K20" i="1" l="1"/>
  <c r="K17" i="1"/>
  <c r="K30" i="1" l="1"/>
  <c r="K24" i="1"/>
  <c r="K46" i="1" l="1"/>
</calcChain>
</file>

<file path=xl/sharedStrings.xml><?xml version="1.0" encoding="utf-8"?>
<sst xmlns="http://schemas.openxmlformats.org/spreadsheetml/2006/main" count="449" uniqueCount="193">
  <si>
    <t>od</t>
  </si>
  <si>
    <t>01. siječnja</t>
  </si>
  <si>
    <t>do</t>
  </si>
  <si>
    <t>Naziv i adresa obveznika</t>
  </si>
  <si>
    <t>Broj RKP-a:</t>
  </si>
  <si>
    <t>Matični broj:</t>
  </si>
  <si>
    <t>OIB:</t>
  </si>
  <si>
    <t>O3033112</t>
  </si>
  <si>
    <t>Razina:</t>
  </si>
  <si>
    <t>Šifra djelatnosti:</t>
  </si>
  <si>
    <t>Razdjel:</t>
  </si>
  <si>
    <t>Pošta i mjesto:</t>
  </si>
  <si>
    <t>OROSLAVJE</t>
  </si>
  <si>
    <t>000</t>
  </si>
  <si>
    <t xml:space="preserve">     BILJEŠKE UZ FINANCIJSKI IZVJEŠTAJ ZA RAZDOBLJE</t>
  </si>
  <si>
    <t xml:space="preserve">Šifra grada: </t>
  </si>
  <si>
    <t>SREDNJA ŠKOLA OROSLAVJE, Ljudevita Gaja 1</t>
  </si>
  <si>
    <t>AOP</t>
  </si>
  <si>
    <t>Naziv</t>
  </si>
  <si>
    <t>JLS - Grad Oroslavje</t>
  </si>
  <si>
    <t>donacije</t>
  </si>
  <si>
    <t xml:space="preserve"> - decentralizirana sredstva</t>
  </si>
  <si>
    <t xml:space="preserve"> - izvorna sredstva Županije</t>
  </si>
  <si>
    <t>Bilješka broj</t>
  </si>
  <si>
    <t>Voditeljica računovodstva:</t>
  </si>
  <si>
    <t>Ravnateljica:</t>
  </si>
  <si>
    <t xml:space="preserve">                 Natalija Mučnjak, prof.</t>
  </si>
  <si>
    <t>Srednja škola Oroslavje posluje u skladu sa Zakonom o odgoju i obrazovanju u osnovnoj i srednjoj školi</t>
  </si>
  <si>
    <t>te Statutom škole. Vodi proračunsko računovodstvo temeljem Pravilnika o proračunskom računovodstvu</t>
  </si>
  <si>
    <t xml:space="preserve">i Računskom planu, a financijske izvještaje sastavlja i predaje u skladu s odredbama Pravilnika o </t>
  </si>
  <si>
    <t>financijskom izvještavanju u proračunskom računovodstvu.</t>
  </si>
  <si>
    <r>
      <rPr>
        <b/>
        <sz val="11"/>
        <color theme="1"/>
        <rFont val="Calibri"/>
        <family val="2"/>
        <charset val="238"/>
        <scheme val="minor"/>
      </rPr>
      <t>Obrazloženje</t>
    </r>
    <r>
      <rPr>
        <sz val="11"/>
        <color theme="1"/>
        <rFont val="Calibri"/>
        <family val="2"/>
        <charset val="238"/>
        <scheme val="minor"/>
      </rPr>
      <t xml:space="preserve"> odstupanja u odnosu na prethodno razdoblje</t>
    </r>
  </si>
  <si>
    <t>Iznos</t>
  </si>
  <si>
    <t>prenešeni višak prihoda iz prethodne godine</t>
  </si>
  <si>
    <t>Prihodi ostvareni u ovom izvještajnom razdoblju po izvorima:</t>
  </si>
  <si>
    <t xml:space="preserve">Državni proračun   </t>
  </si>
  <si>
    <t>konto</t>
  </si>
  <si>
    <t xml:space="preserve">za redovno financiranje </t>
  </si>
  <si>
    <t>za nabavu nefinancijske imovine</t>
  </si>
  <si>
    <t>naknada za rad e-tehničara</t>
  </si>
  <si>
    <t>refundacija troškova županijskih natjecanja</t>
  </si>
  <si>
    <r>
      <rPr>
        <b/>
        <sz val="11"/>
        <color theme="1"/>
        <rFont val="Calibri"/>
        <family val="2"/>
        <charset val="238"/>
        <scheme val="minor"/>
      </rPr>
      <t>vlastiti prihodi</t>
    </r>
    <r>
      <rPr>
        <sz val="11"/>
        <color theme="1"/>
        <rFont val="Calibri"/>
        <family val="2"/>
        <charset val="238"/>
        <scheme val="minor"/>
      </rPr>
      <t xml:space="preserve">: </t>
    </r>
  </si>
  <si>
    <t>kamate na sredstva po viđenju</t>
  </si>
  <si>
    <t>U k u p n o:</t>
  </si>
  <si>
    <r>
      <t xml:space="preserve">prihodi po posebnim propisima: 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</si>
  <si>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izdavanje duplikata svjedodžbi</t>
  </si>
  <si>
    <r>
      <rPr>
        <b/>
        <sz val="11"/>
        <color theme="1"/>
        <rFont val="Calibri"/>
        <family val="2"/>
        <charset val="238"/>
        <scheme val="minor"/>
      </rPr>
      <t xml:space="preserve">pomoći iz drž. proračuna </t>
    </r>
    <r>
      <rPr>
        <sz val="11"/>
        <color theme="1"/>
        <rFont val="Calibri"/>
        <family val="2"/>
        <charset val="238"/>
        <scheme val="minor"/>
      </rPr>
      <t>temeljem prijenosa EU sredstava</t>
    </r>
  </si>
  <si>
    <t>Plaće za posebne uvjete rada</t>
  </si>
  <si>
    <t>Računalne usluge</t>
  </si>
  <si>
    <t>UKUPNO</t>
  </si>
  <si>
    <t>prihodi od prodaje usluge obrazovanja odraslih</t>
  </si>
  <si>
    <t>kamate na sredstva EU</t>
  </si>
  <si>
    <t>Nadležni proračun ( Krapinsko-zagorska županija)</t>
  </si>
  <si>
    <t>Nenadležni proračuni:</t>
  </si>
  <si>
    <t xml:space="preserve">     a)</t>
  </si>
  <si>
    <t xml:space="preserve">    b)</t>
  </si>
  <si>
    <t>U k u p n o  a+b:</t>
  </si>
  <si>
    <t>VLASTITI I OSTALI PRIHODI</t>
  </si>
  <si>
    <t>BILJEŠKE UZ OBRAZAC PR-RAS</t>
  </si>
  <si>
    <t>razdoblje u prethodnoj godini.</t>
  </si>
  <si>
    <t>Ostali rashodi za zaposlene</t>
  </si>
  <si>
    <t>SUDSKI SPOROVI</t>
  </si>
  <si>
    <r>
      <t>BILJEŠKE UZ OBRAZAC</t>
    </r>
    <r>
      <rPr>
        <b/>
        <sz val="14"/>
        <color theme="1"/>
        <rFont val="Calibri"/>
        <family val="2"/>
        <charset val="238"/>
        <scheme val="minor"/>
      </rPr>
      <t xml:space="preserve"> OBVEZE</t>
    </r>
  </si>
  <si>
    <t>Odnosi se na isplaćena bolovanja na teret HZZO čija je obveza povrat u proračun</t>
  </si>
  <si>
    <t>Konto 9912/9962   Garancija banke za dobro izvršenje posla u obrazovanju odraslih.</t>
  </si>
  <si>
    <t>JAMČEVNI POLOZI</t>
  </si>
  <si>
    <t>Projekt Baltazar 4 - plaće i prijevoz PUN</t>
  </si>
  <si>
    <t>MZO (plaće i ostale nakn.zaposlenima)</t>
  </si>
  <si>
    <t xml:space="preserve">Bilješke uz stavke prihoda i rashoda kod kojih je razlika veća od 10% u odnosu na isto izvještajno </t>
  </si>
  <si>
    <t>POTRAŽIVANJA ZA PREDUJMOVE</t>
  </si>
  <si>
    <t xml:space="preserve">Na kontu 12211 evidentiran je jamčevni polog za ozbiljnosti ponude kod prijave za natječaj u obrazovanju </t>
  </si>
  <si>
    <t>odraslih.</t>
  </si>
  <si>
    <t>IZVANBILANČNA KNJIŽENJA</t>
  </si>
  <si>
    <t>donacije od fizičkih osoba</t>
  </si>
  <si>
    <t>Ukupni primici I - VI /2020</t>
  </si>
  <si>
    <t xml:space="preserve">Odnose se na nedospjelo plaćanje računa, prijevoza na posao i s posla, plaće e-tehničara i </t>
  </si>
  <si>
    <t>Odnosi se na nedospjele račune za lipanj za usluge PBZ-a i FINA-e</t>
  </si>
  <si>
    <t>Ostali nespomenuti prihodi</t>
  </si>
  <si>
    <t>153</t>
  </si>
  <si>
    <t>190</t>
  </si>
  <si>
    <t>Prihodi od pruženih usluga</t>
  </si>
  <si>
    <t>Tekuće donacije</t>
  </si>
  <si>
    <t>Plaće za prekovremeni rad</t>
  </si>
  <si>
    <t>Pristojbe i naknade</t>
  </si>
  <si>
    <t>Naknade za prijevoz na posao i s posla</t>
  </si>
  <si>
    <t>Ugovori o djelu</t>
  </si>
  <si>
    <t>30.lipnja 2021.</t>
  </si>
  <si>
    <t xml:space="preserve">donacije od ostalih subjekata </t>
  </si>
  <si>
    <t>ostali prihodi za posebne namjene</t>
  </si>
  <si>
    <t>pripravništvo</t>
  </si>
  <si>
    <r>
      <t>Ukupni</t>
    </r>
    <r>
      <rPr>
        <b/>
        <sz val="11"/>
        <color theme="1"/>
        <rFont val="Calibri"/>
        <family val="2"/>
        <charset val="238"/>
        <scheme val="minor"/>
      </rPr>
      <t xml:space="preserve"> rashodi</t>
    </r>
    <r>
      <rPr>
        <sz val="11"/>
        <color theme="1"/>
        <rFont val="Calibri"/>
        <family val="2"/>
        <charset val="238"/>
        <scheme val="minor"/>
      </rPr>
      <t xml:space="preserve"> iznose </t>
    </r>
    <r>
      <rPr>
        <b/>
        <sz val="11"/>
        <color theme="1"/>
        <rFont val="Calibri"/>
        <family val="2"/>
        <charset val="238"/>
        <scheme val="minor"/>
      </rPr>
      <t xml:space="preserve">4.102.646,57 kn, a prihodi 4.187.204,78. </t>
    </r>
    <r>
      <rPr>
        <sz val="11"/>
        <color theme="1"/>
        <rFont val="Calibri"/>
        <family val="2"/>
        <charset val="238"/>
        <scheme val="minor"/>
      </rPr>
      <t xml:space="preserve">Za ovo izvještajno razdoblje utvrđen je </t>
    </r>
    <r>
      <rPr>
        <b/>
        <sz val="11"/>
        <color theme="1"/>
        <rFont val="Calibri"/>
        <family val="2"/>
        <charset val="238"/>
        <scheme val="minor"/>
      </rPr>
      <t xml:space="preserve">višak </t>
    </r>
    <r>
      <rPr>
        <sz val="11"/>
        <color theme="1"/>
        <rFont val="Calibri"/>
        <family val="2"/>
        <charset val="238"/>
        <scheme val="minor"/>
      </rPr>
      <t>u iznosu od</t>
    </r>
    <r>
      <rPr>
        <b/>
        <sz val="11"/>
        <color theme="1"/>
        <rFont val="Calibri"/>
        <family val="2"/>
        <charset val="238"/>
        <scheme val="minor"/>
      </rPr>
      <t xml:space="preserve"> 78.637,52 kn. </t>
    </r>
    <r>
      <rPr>
        <sz val="11"/>
        <color theme="1"/>
        <rFont val="Calibri"/>
        <family val="2"/>
        <charset val="238"/>
        <scheme val="minor"/>
      </rPr>
      <t xml:space="preserve">Prenešeni višak prihoda prethodne godine iznosi </t>
    </r>
    <r>
      <rPr>
        <b/>
        <sz val="11"/>
        <color theme="1"/>
        <rFont val="Calibri"/>
        <family val="2"/>
        <charset val="238"/>
        <scheme val="minor"/>
      </rPr>
      <t xml:space="preserve">524.294,31 </t>
    </r>
    <r>
      <rPr>
        <sz val="11"/>
        <color theme="1"/>
        <rFont val="Calibri"/>
        <family val="2"/>
        <charset val="238"/>
        <scheme val="minor"/>
      </rPr>
      <t xml:space="preserve">stoga je utvrđeno stanje na 30.6.2020. </t>
    </r>
    <r>
      <rPr>
        <b/>
        <sz val="11"/>
        <color theme="1"/>
        <rFont val="Calibri"/>
        <family val="2"/>
        <charset val="238"/>
        <scheme val="minor"/>
      </rPr>
      <t>višak prihoda poslovanja</t>
    </r>
    <r>
      <rPr>
        <sz val="11"/>
        <color theme="1"/>
        <rFont val="Calibri"/>
        <family val="2"/>
        <charset val="238"/>
        <scheme val="minor"/>
      </rPr>
      <t xml:space="preserve"> u iznosu od</t>
    </r>
    <r>
      <rPr>
        <b/>
        <sz val="11"/>
        <color theme="1"/>
        <rFont val="Calibri"/>
        <family val="2"/>
        <charset val="238"/>
        <scheme val="minor"/>
      </rPr>
      <t xml:space="preserve"> 602.931,83 kn.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</si>
  <si>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080</t>
  </si>
  <si>
    <t>Kamate na oročena sredstva i depozite po viđenju</t>
  </si>
  <si>
    <t>112</t>
  </si>
  <si>
    <t>122</t>
  </si>
  <si>
    <t>131</t>
  </si>
  <si>
    <t>Prihodi iz nadležnog proračuna za financiranje rashoda za nabavu nefinancijske imovine</t>
  </si>
  <si>
    <t>149</t>
  </si>
  <si>
    <t>Plaće za redovan rad</t>
  </si>
  <si>
    <t>151</t>
  </si>
  <si>
    <t>152</t>
  </si>
  <si>
    <t>160</t>
  </si>
  <si>
    <t>Službena putovanja</t>
  </si>
  <si>
    <t>161</t>
  </si>
  <si>
    <t>Naknade za prijevoz, za rad na terenu i odvojeni život</t>
  </si>
  <si>
    <t>Stručno usavršavanje zaposlenika</t>
  </si>
  <si>
    <t>162</t>
  </si>
  <si>
    <t>166</t>
  </si>
  <si>
    <t>Materijal i sirovine</t>
  </si>
  <si>
    <t>166-167</t>
  </si>
  <si>
    <t>Materijal i sirovine; Energija; Materijal i dijelovi za tekuće i investicijsko održavanje; Sitni invenatar i autogume</t>
  </si>
  <si>
    <t xml:space="preserve">Povećanje korištenog materijala, sirovina, energije, investicijskog održavanja i sitnog inventara u odnosu na prošlu godinu koja je bila specifična zbog COVID-19 situacije i polako vraćanje  normalnom poslovanju </t>
  </si>
  <si>
    <t>Veći prihodi od kamata u odnosu na prošlu godinu zbog većeg stanja novčanih sredstava u odnosu na prošlu godinu</t>
  </si>
  <si>
    <t>Knjiženi prihodi koji su ostvareni na radu na projektu RCK Čakovec (neizravni troškovi)</t>
  </si>
  <si>
    <t xml:space="preserve">Primljena je donacija od Adriatic osiguranja d.d. te od gradskog vjećnika </t>
  </si>
  <si>
    <t>U odnosu na isto razdoblje prošle godine nabavljeno je više opreme</t>
  </si>
  <si>
    <t xml:space="preserve">Plaće zaposlenika su veće u odnosu na isto razdoblje prošle godine jer se nastava počela normalno odvijati </t>
  </si>
  <si>
    <t>Smanjen je prekovremni rad jer je bilo manje bolovanja, a samim time i zamjena koje se plaćaju u prekovremeni rad</t>
  </si>
  <si>
    <t>Obračunato je više smjenskog i dvokratnog rada jer se je nastava počela normalno odvijati dok je prošle godine bilo više rada od kuće te se posebni uvjeti rada nisu u tolikoj mjeri obračunavali</t>
  </si>
  <si>
    <t>Veći su prihodi od pruženih usluga odnosno veća je vrijednost programa obrazovanja odraslih u odnosu na prošlu godinu jer je bilo više polaznika</t>
  </si>
  <si>
    <t>Smanjenje broja otpremnina, jubilanrnih nagrada, isplata prošlogodišnjih regresa, potpora za rođenje djeteta u odnosu na isto razdoblje prošle godine</t>
  </si>
  <si>
    <t>Smanjen je broj službenih putovanja jer se zbog COVID-a i dalje ne održavaju mnoga natjecanja i stručni skupovi</t>
  </si>
  <si>
    <t>Isplaćeno je više naknade za prijevoz na posao jer se nastava odvijala u školi dok su prošle godine zaposlenici dosta radili od kuće jer je nastava bila on-line pa nisu imali troškove prijevoza na posao</t>
  </si>
  <si>
    <t>Utrošeno je manje novaca na stručno usavršavanje zaposlenika jer su mnogi seminari i stručni sukupovi otkazani</t>
  </si>
  <si>
    <t>Nabavljeno je manje materijala i sirovina za potrebe nastave jer je početkom  školske godine nabavljen nastavni matrijal</t>
  </si>
  <si>
    <t>Službena, radna i zaštitna odjeća i obuća</t>
  </si>
  <si>
    <t>171</t>
  </si>
  <si>
    <t>U ovom razdoblju je nabavljeno manje službene i radne odjeće i obuće jer se to planira kupiti kasnije u godini</t>
  </si>
  <si>
    <t>175</t>
  </si>
  <si>
    <t>Usluge promidžbe i informiranja</t>
  </si>
  <si>
    <t>Potrošeno je više sredstava na tisak (pohvlanica) materijala u odnosu na prošlu godinu</t>
  </si>
  <si>
    <t>179</t>
  </si>
  <si>
    <t>Intelektualne i osobne usluge</t>
  </si>
  <si>
    <t>180</t>
  </si>
  <si>
    <t>181</t>
  </si>
  <si>
    <t>Ostale usluge</t>
  </si>
  <si>
    <t>184</t>
  </si>
  <si>
    <t>Naknade za rad predstavničkih i izvršnih tijela, povjerenstava i slično</t>
  </si>
  <si>
    <t>185</t>
  </si>
  <si>
    <t>Premije osiguranja</t>
  </si>
  <si>
    <t>186</t>
  </si>
  <si>
    <t>Reprezentacija</t>
  </si>
  <si>
    <t>Na troškove reprezentacije su knjiženi troškovi županijskog  natjecanja iz matematike koje je održano u školi</t>
  </si>
  <si>
    <t>188</t>
  </si>
  <si>
    <t>Povećanje plaćanja pristojbi jer se plaćaju pristojbe za sudske postupke za isplatu razlika plaće</t>
  </si>
  <si>
    <t xml:space="preserve">Ostali nespomenuti rashodi poslovanja </t>
  </si>
  <si>
    <t>Na ostale nespomenute rashode poslovanja su knjiženi troškovi nabave knjiga koje su bile na poklon odličnim i uspješnim učenicima te poklon za učenicu generacije</t>
  </si>
  <si>
    <t>206</t>
  </si>
  <si>
    <t>Bankarske usluge i usluge platnog prometa</t>
  </si>
  <si>
    <t xml:space="preserve">Povećani su troškovi bankarskih usluga i usluge platnog prometa jer ima više isplata (pripravništvo i isplate razlike plaća po sudskim presudama), a samim time i više izvoda </t>
  </si>
  <si>
    <t>287</t>
  </si>
  <si>
    <t>Višak prihoda poslovanja - preneseni</t>
  </si>
  <si>
    <t>Uređaji, strojevi i oprema za ostale namjene</t>
  </si>
  <si>
    <t>Stanje novčanih sredstava na početku izvještajnog razdoblja</t>
  </si>
  <si>
    <t>642</t>
  </si>
  <si>
    <t>Ukupni priljevi na novčane račune i blagajne</t>
  </si>
  <si>
    <t>668</t>
  </si>
  <si>
    <t>710</t>
  </si>
  <si>
    <t>714</t>
  </si>
  <si>
    <t>Tekuće pomoći proračunskim korisnicima iz proračuna JLP(R)S koji im nije nadležan</t>
  </si>
  <si>
    <t>Prema Gradu Oroslavju predani su zahtjevi za pomoć za 5.000,00 kn manje nego u odnosu na isto razdoblje prošle godine</t>
  </si>
  <si>
    <t xml:space="preserve">Saldo na kontu 12912 iznosi 0,00 kn. </t>
  </si>
  <si>
    <t xml:space="preserve">Obveze se odnose na nedospjelu plaću za lipanj za zaposlene </t>
  </si>
  <si>
    <t xml:space="preserve">naknade zbog nezapošljavanja određene kvote osoba s invaliditetom za lipanj </t>
  </si>
  <si>
    <r>
      <t xml:space="preserve">Obveze za zaposlene na dan 30.06. - skupina konta </t>
    </r>
    <r>
      <rPr>
        <b/>
        <sz val="11"/>
        <color theme="1"/>
        <rFont val="Calibri"/>
        <family val="2"/>
        <charset val="238"/>
        <scheme val="minor"/>
      </rPr>
      <t>231</t>
    </r>
    <r>
      <rPr>
        <sz val="11"/>
        <color theme="1"/>
        <rFont val="Calibri"/>
        <family val="2"/>
        <charset val="238"/>
        <scheme val="minor"/>
      </rPr>
      <t xml:space="preserve">  iznosi</t>
    </r>
    <r>
      <rPr>
        <b/>
        <sz val="11"/>
        <color theme="1"/>
        <rFont val="Calibri"/>
        <family val="2"/>
        <charset val="238"/>
        <scheme val="minor"/>
      </rPr>
      <t xml:space="preserve"> 564.409,18 kn.</t>
    </r>
  </si>
  <si>
    <r>
      <t>Obveze za materijalne rashode na dan 30.06. - skupina konta</t>
    </r>
    <r>
      <rPr>
        <b/>
        <sz val="11"/>
        <color theme="1"/>
        <rFont val="Calibri"/>
        <family val="2"/>
        <charset val="238"/>
        <scheme val="minor"/>
      </rPr>
      <t xml:space="preserve"> 232</t>
    </r>
    <r>
      <rPr>
        <sz val="11"/>
        <color theme="1"/>
        <rFont val="Calibri"/>
        <family val="2"/>
        <charset val="238"/>
        <scheme val="minor"/>
      </rPr>
      <t xml:space="preserve"> iznosi: </t>
    </r>
    <r>
      <rPr>
        <b/>
        <sz val="11"/>
        <color theme="1"/>
        <rFont val="Calibri"/>
        <family val="2"/>
        <charset val="238"/>
        <scheme val="minor"/>
      </rPr>
      <t>27.858,99 kn.</t>
    </r>
  </si>
  <si>
    <r>
      <t xml:space="preserve">Obveze za financijske rashode na dan 30.06. - skupina konta </t>
    </r>
    <r>
      <rPr>
        <b/>
        <sz val="11"/>
        <color theme="1"/>
        <rFont val="Calibri"/>
        <family val="2"/>
        <charset val="238"/>
        <scheme val="minor"/>
      </rPr>
      <t>234</t>
    </r>
    <r>
      <rPr>
        <sz val="11"/>
        <color theme="1"/>
        <rFont val="Calibri"/>
        <family val="2"/>
        <charset val="238"/>
        <scheme val="minor"/>
      </rPr>
      <t xml:space="preserve"> iznosi: </t>
    </r>
    <r>
      <rPr>
        <b/>
        <sz val="11"/>
        <color theme="1"/>
        <rFont val="Calibri"/>
        <family val="2"/>
        <charset val="238"/>
        <scheme val="minor"/>
      </rPr>
      <t>550,85 kn.</t>
    </r>
  </si>
  <si>
    <r>
      <t xml:space="preserve">Obveze za ostale tekuće  rashode na dan 30.06. - skupina konta </t>
    </r>
    <r>
      <rPr>
        <b/>
        <sz val="11"/>
        <color theme="1"/>
        <rFont val="Calibri"/>
        <family val="2"/>
        <charset val="238"/>
        <scheme val="minor"/>
      </rPr>
      <t>239</t>
    </r>
    <r>
      <rPr>
        <sz val="11"/>
        <color theme="1"/>
        <rFont val="Calibri"/>
        <family val="2"/>
        <charset val="238"/>
        <scheme val="minor"/>
      </rPr>
      <t xml:space="preserve"> iznosi: </t>
    </r>
    <r>
      <rPr>
        <b/>
        <sz val="11"/>
        <color theme="1"/>
        <rFont val="Calibri"/>
        <family val="2"/>
        <charset val="238"/>
        <scheme val="minor"/>
      </rPr>
      <t>15.425,82 kn.</t>
    </r>
  </si>
  <si>
    <t>Obveze UKUPNO: 608.244,84 kn</t>
  </si>
  <si>
    <t>Sanja Borovec, mag. oec.</t>
  </si>
  <si>
    <t>Oroslavje, 12.7.2021.</t>
  </si>
  <si>
    <r>
      <t xml:space="preserve">Povećanje intelekutalnih usluga u odnosu na prošlu godinu jer ja na konto 32379 </t>
    </r>
    <r>
      <rPr>
        <i/>
        <sz val="10"/>
        <color theme="1"/>
        <rFont val="Calibri"/>
        <family val="2"/>
        <charset val="238"/>
        <scheme val="minor"/>
      </rPr>
      <t>(ostale intelekutalne usluge)</t>
    </r>
    <r>
      <rPr>
        <sz val="10"/>
        <color theme="1"/>
        <rFont val="Calibri"/>
        <family val="2"/>
        <charset val="238"/>
        <scheme val="minor"/>
      </rPr>
      <t xml:space="preserve"> knjiženo ispitivanje fakora okoliša, radne opreme i el. Instalacija</t>
    </r>
  </si>
  <si>
    <t>Povećanje računalnih usluga u odnosu na prošlu godinu jer je kupljena aplikacija za izračun plaća po sudskoj presudi (Integrator Dubrovnik)</t>
  </si>
  <si>
    <t>Povećanje ostalih usluga jer je bilo više troškova za grafičke i tiskarske usluge u odnosu na prošlu godinu</t>
  </si>
  <si>
    <t>U istom razdoblju prošle godine prenesena je jedna naknanada više za e-tehničara (11/2019) pa je zbog toga ove godine manji iznos naknade</t>
  </si>
  <si>
    <t>Ove godine je plaćenja manja premija osiguranja imovine</t>
  </si>
  <si>
    <t>Ukupni priljevi i odljevi na novčane račune i blagajne</t>
  </si>
  <si>
    <t xml:space="preserve">U odnosu na isto razdoblje prošle godine veći je preneseni višak prihoda zbog povećanja obujma poslovanja </t>
  </si>
  <si>
    <t>363-370</t>
  </si>
  <si>
    <t>Prošle godine su kupljena računala sa sredstvima iz Erasmus projekta dok je ove godine nabavljeno manje opreme za rad u nastavi</t>
  </si>
  <si>
    <t>Povećani su priljevi i odljevi sa računa jer nam MZO uplaćuje sredstva za isplatu razlika plaća po sudskoj presudi i zatim mi radimo isplatu prema zaposlenicima</t>
  </si>
  <si>
    <t>Ove godine je na obrazovanje odraslih utrošeno više sati rada pa je ugovor o djelu veći u odnosu na prošlu godinu</t>
  </si>
  <si>
    <t>641-644</t>
  </si>
  <si>
    <t>Stanje novčanih sredstava na početku i na kraju izvještajnog razdoblja</t>
  </si>
  <si>
    <t>Zbog COVID-a nisu iskorištena sredstva za Erasmus projekt te su u listopadu 2020 primljena sredstva za još jedan Erasmus u iznosu od 171.121,43 kn</t>
  </si>
  <si>
    <t>177</t>
  </si>
  <si>
    <t>Zakupnine i najamnine</t>
  </si>
  <si>
    <t>176</t>
  </si>
  <si>
    <t>Komunalne usluge</t>
  </si>
  <si>
    <t>Smanjenje zakupnine i najmnine jer više ne plaćamo najam dvorane za TZK</t>
  </si>
  <si>
    <t>Smanjenje komunalnih usluga jer se prošle godine radilo ispitivanje emisije CO2 koje su knjižene na ekološke usluge</t>
  </si>
  <si>
    <t>Konto 99151/99651  Tužbe za isplatu razlike plaće po sudskim presudama</t>
  </si>
  <si>
    <t>Protiv škole se vode sudski sporovi radi isplate razlike plaće. Do 30.6.2021. isplaćeno je 12 tužbi u iznosu od 132.825,04 kn. Ukupno je 45 tužba za isplatu razlike plaće.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</si>
</sst>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Border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0" fontId="0" fillId="0" borderId="0" xfId="0" applyFont="1" applyBorder="1"/>
    <xf numFmtId="0" fontId="0" fillId="0" borderId="5" xfId="0" applyBorder="1"/>
    <xf numFmtId="4" fontId="0" fillId="0" borderId="0" xfId="0" applyNumberFormat="1"/>
    <xf numFmtId="4" fontId="1" fillId="0" borderId="0" xfId="0" applyNumberFormat="1" applyFont="1"/>
    <xf numFmtId="0" fontId="1" fillId="0" borderId="5" xfId="0" applyFont="1" applyBorder="1"/>
    <xf numFmtId="4" fontId="0" fillId="0" borderId="5" xfId="0" applyNumberFormat="1" applyBorder="1"/>
    <xf numFmtId="0" fontId="0" fillId="0" borderId="13" xfId="0" applyBorder="1"/>
    <xf numFmtId="4" fontId="0" fillId="0" borderId="13" xfId="0" applyNumberFormat="1" applyBorder="1"/>
    <xf numFmtId="4" fontId="0" fillId="0" borderId="0" xfId="0" applyNumberFormat="1" applyBorder="1"/>
    <xf numFmtId="0" fontId="1" fillId="0" borderId="13" xfId="0" applyFont="1" applyBorder="1"/>
    <xf numFmtId="4" fontId="1" fillId="0" borderId="5" xfId="0" applyNumberFormat="1" applyFont="1" applyBorder="1"/>
    <xf numFmtId="2" fontId="1" fillId="0" borderId="0" xfId="0" applyNumberFormat="1" applyFont="1"/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6" xfId="0" applyBorder="1"/>
    <xf numFmtId="0" fontId="1" fillId="0" borderId="16" xfId="0" applyFont="1" applyBorder="1"/>
    <xf numFmtId="4" fontId="1" fillId="0" borderId="16" xfId="0" applyNumberFormat="1" applyFont="1" applyBorder="1"/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" fontId="1" fillId="0" borderId="13" xfId="0" applyNumberFormat="1" applyFont="1" applyBorder="1"/>
    <xf numFmtId="0" fontId="1" fillId="0" borderId="0" xfId="0" applyFont="1" applyBorder="1"/>
    <xf numFmtId="0" fontId="0" fillId="0" borderId="0" xfId="0" applyBorder="1" applyAlignment="1">
      <alignment horizontal="left" vertical="center"/>
    </xf>
    <xf numFmtId="0" fontId="3" fillId="0" borderId="0" xfId="0" applyFont="1"/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2" borderId="0" xfId="0" applyFont="1" applyFill="1" applyAlignment="1">
      <alignment horizontal="right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0" fillId="0" borderId="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9"/>
  <sheetViews>
    <sheetView tabSelected="1" topLeftCell="A61" zoomScaleNormal="100" workbookViewId="0">
      <selection activeCell="P69" sqref="P69"/>
    </sheetView>
  </sheetViews>
  <sheetFormatPr defaultRowHeight="15" x14ac:dyDescent="0.25"/>
  <cols>
    <col min="1" max="1" width="6.85546875" customWidth="1"/>
    <col min="2" max="2" width="8.140625" customWidth="1"/>
    <col min="3" max="3" width="4.42578125" customWidth="1"/>
    <col min="4" max="4" width="9.42578125" customWidth="1"/>
    <col min="5" max="5" width="2.42578125" customWidth="1"/>
    <col min="6" max="6" width="11.85546875" customWidth="1"/>
    <col min="7" max="7" width="3.5703125" customWidth="1"/>
    <col min="8" max="8" width="6.42578125" customWidth="1"/>
    <col min="9" max="9" width="11" customWidth="1"/>
    <col min="10" max="10" width="12.28515625" bestFit="1" customWidth="1"/>
    <col min="11" max="11" width="15.7109375" customWidth="1"/>
    <col min="12" max="12" width="2.7109375" customWidth="1"/>
  </cols>
  <sheetData>
    <row r="1" spans="1:12" ht="18.75" x14ac:dyDescent="0.3">
      <c r="D1" s="78" t="s">
        <v>14</v>
      </c>
      <c r="E1" s="78"/>
      <c r="F1" s="78"/>
      <c r="G1" s="78"/>
      <c r="H1" s="78"/>
      <c r="I1" s="78"/>
      <c r="J1" s="78"/>
      <c r="K1" s="78"/>
      <c r="L1" s="78"/>
    </row>
    <row r="2" spans="1:12" ht="15.75" x14ac:dyDescent="0.25">
      <c r="E2" s="3" t="s">
        <v>0</v>
      </c>
      <c r="F2" s="2" t="s">
        <v>1</v>
      </c>
      <c r="G2" s="2" t="s">
        <v>2</v>
      </c>
      <c r="H2" s="2" t="s">
        <v>86</v>
      </c>
      <c r="J2" s="2"/>
      <c r="K2" s="2"/>
    </row>
    <row r="3" spans="1:12" ht="9.75" customHeight="1" x14ac:dyDescent="0.25"/>
    <row r="4" spans="1:12" ht="15.75" x14ac:dyDescent="0.25">
      <c r="A4" t="s">
        <v>3</v>
      </c>
      <c r="F4" s="2" t="s">
        <v>16</v>
      </c>
      <c r="G4" s="2"/>
      <c r="H4" s="1"/>
      <c r="I4" s="1"/>
      <c r="J4" s="1"/>
    </row>
    <row r="5" spans="1:12" x14ac:dyDescent="0.25">
      <c r="A5" t="s">
        <v>11</v>
      </c>
      <c r="D5" s="79">
        <v>49243</v>
      </c>
      <c r="E5" s="79"/>
      <c r="F5" s="6" t="s">
        <v>12</v>
      </c>
      <c r="G5" s="6"/>
      <c r="H5" s="8" t="s">
        <v>15</v>
      </c>
      <c r="I5" s="4"/>
      <c r="J5" s="6">
        <v>311</v>
      </c>
      <c r="K5" s="1"/>
    </row>
    <row r="6" spans="1:12" x14ac:dyDescent="0.25">
      <c r="A6" t="s">
        <v>4</v>
      </c>
      <c r="D6" s="79">
        <v>16998</v>
      </c>
      <c r="E6" s="79"/>
      <c r="H6" s="5" t="s">
        <v>8</v>
      </c>
      <c r="J6" s="6">
        <v>31</v>
      </c>
    </row>
    <row r="7" spans="1:12" x14ac:dyDescent="0.25">
      <c r="A7" t="s">
        <v>5</v>
      </c>
      <c r="D7" s="79" t="s">
        <v>7</v>
      </c>
      <c r="E7" s="79"/>
      <c r="H7" s="5" t="s">
        <v>9</v>
      </c>
      <c r="J7" s="6">
        <v>8532</v>
      </c>
    </row>
    <row r="8" spans="1:12" x14ac:dyDescent="0.25">
      <c r="A8" t="s">
        <v>6</v>
      </c>
      <c r="D8" s="79">
        <v>20950883747</v>
      </c>
      <c r="E8" s="79"/>
      <c r="H8" s="5" t="s">
        <v>10</v>
      </c>
      <c r="J8" s="7" t="s">
        <v>13</v>
      </c>
    </row>
    <row r="10" spans="1:12" x14ac:dyDescent="0.25">
      <c r="A10" t="s">
        <v>27</v>
      </c>
    </row>
    <row r="11" spans="1:12" x14ac:dyDescent="0.25">
      <c r="A11" t="s">
        <v>28</v>
      </c>
    </row>
    <row r="12" spans="1:12" x14ac:dyDescent="0.25">
      <c r="A12" t="s">
        <v>29</v>
      </c>
    </row>
    <row r="13" spans="1:12" x14ac:dyDescent="0.25">
      <c r="A13" t="s">
        <v>30</v>
      </c>
    </row>
    <row r="14" spans="1:12" ht="11.25" customHeight="1" x14ac:dyDescent="0.25"/>
    <row r="15" spans="1:12" x14ac:dyDescent="0.25">
      <c r="A15" s="1" t="s">
        <v>34</v>
      </c>
    </row>
    <row r="16" spans="1:12" x14ac:dyDescent="0.25">
      <c r="A16" s="17" t="s">
        <v>52</v>
      </c>
      <c r="B16" s="14"/>
      <c r="C16" s="14"/>
      <c r="D16" s="14"/>
      <c r="E16" s="14"/>
      <c r="F16" s="14"/>
      <c r="G16" s="14"/>
      <c r="H16" s="14"/>
      <c r="I16" s="27" t="s">
        <v>36</v>
      </c>
      <c r="J16" s="27" t="s">
        <v>32</v>
      </c>
      <c r="K16" s="28" t="s">
        <v>49</v>
      </c>
    </row>
    <row r="17" spans="1:11" x14ac:dyDescent="0.25">
      <c r="B17" s="1" t="s">
        <v>21</v>
      </c>
      <c r="K17" s="10">
        <f>SUM(J18+J19)</f>
        <v>287689.71999999997</v>
      </c>
    </row>
    <row r="18" spans="1:11" x14ac:dyDescent="0.25">
      <c r="C18" t="s">
        <v>37</v>
      </c>
      <c r="E18" s="1"/>
      <c r="I18">
        <v>671110</v>
      </c>
      <c r="J18" s="10">
        <v>282334.03999999998</v>
      </c>
    </row>
    <row r="19" spans="1:11" x14ac:dyDescent="0.25">
      <c r="C19" t="s">
        <v>38</v>
      </c>
      <c r="E19" s="1"/>
      <c r="I19">
        <v>671210</v>
      </c>
      <c r="J19" s="10">
        <v>5355.68</v>
      </c>
    </row>
    <row r="20" spans="1:11" x14ac:dyDescent="0.25">
      <c r="B20" s="1" t="s">
        <v>22</v>
      </c>
      <c r="K20" s="10">
        <f>SUM(J21:J23)</f>
        <v>30111.56</v>
      </c>
    </row>
    <row r="21" spans="1:11" x14ac:dyDescent="0.25">
      <c r="C21" t="s">
        <v>66</v>
      </c>
      <c r="E21" s="1"/>
      <c r="I21">
        <v>671114</v>
      </c>
      <c r="J21" s="10">
        <v>20206.560000000001</v>
      </c>
      <c r="K21" s="10"/>
    </row>
    <row r="22" spans="1:11" x14ac:dyDescent="0.25">
      <c r="C22" t="s">
        <v>39</v>
      </c>
      <c r="E22" s="1"/>
      <c r="I22">
        <v>671112</v>
      </c>
      <c r="J22" s="10">
        <v>5760</v>
      </c>
      <c r="K22" s="10"/>
    </row>
    <row r="23" spans="1:11" x14ac:dyDescent="0.25">
      <c r="C23" t="s">
        <v>40</v>
      </c>
      <c r="E23" s="1"/>
      <c r="I23">
        <v>671113</v>
      </c>
      <c r="J23" s="10">
        <v>4145</v>
      </c>
      <c r="K23" s="10"/>
    </row>
    <row r="24" spans="1:11" x14ac:dyDescent="0.25">
      <c r="A24" s="9" t="s">
        <v>43</v>
      </c>
      <c r="B24" s="9"/>
      <c r="C24" s="9"/>
      <c r="D24" s="9"/>
      <c r="E24" s="12"/>
      <c r="F24" s="9"/>
      <c r="G24" s="9"/>
      <c r="H24" s="9"/>
      <c r="I24" s="9"/>
      <c r="J24" s="13"/>
      <c r="K24" s="18">
        <f>SUM(K17+K20)</f>
        <v>317801.27999999997</v>
      </c>
    </row>
    <row r="25" spans="1:11" x14ac:dyDescent="0.25">
      <c r="A25" s="1" t="s">
        <v>53</v>
      </c>
      <c r="E25" s="1"/>
      <c r="F25" s="1"/>
    </row>
    <row r="26" spans="1:11" x14ac:dyDescent="0.25">
      <c r="A26" s="1" t="s">
        <v>54</v>
      </c>
      <c r="B26" s="17" t="s">
        <v>19</v>
      </c>
      <c r="C26" s="14"/>
      <c r="D26" s="14"/>
      <c r="E26" s="14"/>
      <c r="F26" s="14"/>
      <c r="G26" s="17"/>
      <c r="H26" s="14"/>
      <c r="I26" s="14"/>
      <c r="J26" s="15"/>
      <c r="K26" s="31">
        <f>SUM(J27:J27)</f>
        <v>25000</v>
      </c>
    </row>
    <row r="27" spans="1:11" x14ac:dyDescent="0.25">
      <c r="A27" s="1"/>
      <c r="B27" s="1"/>
      <c r="C27" t="s">
        <v>37</v>
      </c>
      <c r="G27" s="1"/>
      <c r="I27">
        <v>636130</v>
      </c>
      <c r="J27" s="10">
        <v>25000</v>
      </c>
      <c r="K27" s="10"/>
    </row>
    <row r="28" spans="1:11" x14ac:dyDescent="0.25">
      <c r="A28" s="1" t="s">
        <v>55</v>
      </c>
      <c r="B28" s="17" t="s">
        <v>35</v>
      </c>
      <c r="C28" s="14"/>
      <c r="D28" s="14"/>
      <c r="E28" s="14"/>
      <c r="F28" s="14"/>
      <c r="G28" s="14"/>
      <c r="H28" s="14"/>
      <c r="I28" s="14"/>
      <c r="J28" s="14"/>
      <c r="K28" s="31">
        <f>SUM(J29:J29)</f>
        <v>3659843.81</v>
      </c>
    </row>
    <row r="29" spans="1:11" x14ac:dyDescent="0.25">
      <c r="C29" t="s">
        <v>67</v>
      </c>
      <c r="I29">
        <v>636120</v>
      </c>
      <c r="J29" s="10">
        <v>3659843.81</v>
      </c>
      <c r="K29" s="10"/>
    </row>
    <row r="30" spans="1:11" x14ac:dyDescent="0.25">
      <c r="A30" s="9" t="s">
        <v>56</v>
      </c>
      <c r="B30" s="9"/>
      <c r="C30" s="9"/>
      <c r="D30" s="9"/>
      <c r="E30" s="9"/>
      <c r="F30" s="9"/>
      <c r="G30" s="9"/>
      <c r="H30" s="9"/>
      <c r="I30" s="9"/>
      <c r="J30" s="9"/>
      <c r="K30" s="18">
        <f>SUM(K26+K28)</f>
        <v>3684843.81</v>
      </c>
    </row>
    <row r="31" spans="1:11" ht="15.75" customHeight="1" x14ac:dyDescent="0.25">
      <c r="A31" s="5"/>
      <c r="B31" s="32" t="s">
        <v>57</v>
      </c>
      <c r="C31" s="32"/>
      <c r="D31" s="32"/>
      <c r="E31" s="32"/>
      <c r="F31" s="32"/>
      <c r="G31" s="5"/>
      <c r="H31" s="5"/>
      <c r="I31" s="5"/>
      <c r="J31" s="5"/>
      <c r="K31" s="16"/>
    </row>
    <row r="32" spans="1:11" x14ac:dyDescent="0.25">
      <c r="A32" t="s">
        <v>41</v>
      </c>
      <c r="K32" s="11">
        <f>SUM(J33:J35)</f>
        <v>66001.600000000006</v>
      </c>
    </row>
    <row r="33" spans="1:11" x14ac:dyDescent="0.25">
      <c r="B33" t="s">
        <v>42</v>
      </c>
      <c r="I33">
        <v>64132</v>
      </c>
      <c r="J33">
        <v>261.60000000000002</v>
      </c>
      <c r="K33" s="10"/>
    </row>
    <row r="34" spans="1:11" x14ac:dyDescent="0.25">
      <c r="B34" t="s">
        <v>45</v>
      </c>
      <c r="I34">
        <v>652680</v>
      </c>
      <c r="J34" s="10">
        <v>940</v>
      </c>
      <c r="K34" s="10"/>
    </row>
    <row r="35" spans="1:11" x14ac:dyDescent="0.25">
      <c r="B35" t="s">
        <v>50</v>
      </c>
      <c r="I35">
        <v>661510</v>
      </c>
      <c r="J35" s="10">
        <v>64800</v>
      </c>
      <c r="K35" s="10"/>
    </row>
    <row r="36" spans="1:11" ht="10.5" customHeight="1" x14ac:dyDescent="0.25">
      <c r="J36" s="10"/>
      <c r="K36" s="10"/>
    </row>
    <row r="37" spans="1:11" x14ac:dyDescent="0.25">
      <c r="A37" s="1" t="s">
        <v>44</v>
      </c>
      <c r="J37" s="10"/>
      <c r="K37" s="11">
        <f>SUM(J38)</f>
        <v>3355.94</v>
      </c>
    </row>
    <row r="38" spans="1:11" x14ac:dyDescent="0.25">
      <c r="A38" s="1"/>
      <c r="B38" t="s">
        <v>88</v>
      </c>
      <c r="I38">
        <v>65268</v>
      </c>
      <c r="J38" s="10">
        <v>3355.94</v>
      </c>
      <c r="K38" s="10"/>
    </row>
    <row r="39" spans="1:11" ht="9" customHeight="1" x14ac:dyDescent="0.25">
      <c r="J39" s="10"/>
      <c r="K39" s="10"/>
    </row>
    <row r="40" spans="1:11" x14ac:dyDescent="0.25">
      <c r="A40" t="s">
        <v>46</v>
      </c>
      <c r="J40" s="10"/>
      <c r="K40" s="11">
        <f>SUM(J41:J42)</f>
        <v>107552.15000000001</v>
      </c>
    </row>
    <row r="41" spans="1:11" x14ac:dyDescent="0.25">
      <c r="B41" t="s">
        <v>51</v>
      </c>
      <c r="I41">
        <v>641328</v>
      </c>
      <c r="J41" s="10">
        <v>1.99</v>
      </c>
      <c r="K41" s="11"/>
    </row>
    <row r="42" spans="1:11" x14ac:dyDescent="0.25">
      <c r="B42" t="s">
        <v>89</v>
      </c>
      <c r="I42">
        <v>63814</v>
      </c>
      <c r="J42" s="10">
        <v>107550.16</v>
      </c>
      <c r="K42" s="11"/>
    </row>
    <row r="43" spans="1:11" x14ac:dyDescent="0.25">
      <c r="A43" s="1" t="s">
        <v>20</v>
      </c>
      <c r="K43" s="11">
        <f>J44+J45</f>
        <v>7650</v>
      </c>
    </row>
    <row r="44" spans="1:11" x14ac:dyDescent="0.25">
      <c r="A44" s="1"/>
      <c r="B44" t="s">
        <v>73</v>
      </c>
      <c r="I44">
        <v>66311</v>
      </c>
      <c r="J44" s="10">
        <v>1350</v>
      </c>
      <c r="K44" s="19"/>
    </row>
    <row r="45" spans="1:11" x14ac:dyDescent="0.25">
      <c r="A45" s="1"/>
      <c r="B45" s="105" t="s">
        <v>87</v>
      </c>
      <c r="C45" s="105"/>
      <c r="D45" s="105"/>
      <c r="E45" s="105"/>
      <c r="I45">
        <v>66314</v>
      </c>
      <c r="J45" s="10">
        <v>6300</v>
      </c>
      <c r="K45" s="19"/>
    </row>
    <row r="46" spans="1:11" ht="20.25" customHeight="1" x14ac:dyDescent="0.25">
      <c r="A46" s="24"/>
      <c r="B46" s="25"/>
      <c r="C46" s="24"/>
      <c r="D46" s="24"/>
      <c r="E46" s="24"/>
      <c r="F46" s="24"/>
      <c r="G46" s="25" t="s">
        <v>74</v>
      </c>
      <c r="H46" s="24"/>
      <c r="I46" s="25"/>
      <c r="J46" s="25"/>
      <c r="K46" s="26">
        <f>SUM(K24+K30+K32+K37+K40+K43)</f>
        <v>4187204.78</v>
      </c>
    </row>
    <row r="47" spans="1:11" ht="7.5" customHeight="1" x14ac:dyDescent="0.25">
      <c r="B47" s="1"/>
      <c r="G47" s="1"/>
      <c r="I47" s="1"/>
      <c r="J47" s="1"/>
      <c r="K47" s="11"/>
    </row>
    <row r="48" spans="1:11" x14ac:dyDescent="0.25">
      <c r="A48" s="1" t="s">
        <v>33</v>
      </c>
      <c r="C48" s="1"/>
      <c r="D48" s="1"/>
      <c r="E48" s="1"/>
      <c r="I48" s="1">
        <v>92211</v>
      </c>
      <c r="J48" s="10">
        <v>524294.31000000006</v>
      </c>
      <c r="K48" s="11">
        <f>SUM(J48:J48)</f>
        <v>524294.31000000006</v>
      </c>
    </row>
    <row r="49" spans="1:12" x14ac:dyDescent="0.25">
      <c r="A49" s="1"/>
      <c r="C49" s="1"/>
      <c r="D49" s="1"/>
      <c r="E49" s="1"/>
      <c r="K49" s="11"/>
    </row>
    <row r="50" spans="1:12" ht="15.75" x14ac:dyDescent="0.25">
      <c r="A50" s="1"/>
      <c r="B50" s="2" t="s">
        <v>58</v>
      </c>
      <c r="C50" s="1"/>
      <c r="D50" s="1"/>
      <c r="E50" s="1"/>
      <c r="K50" s="11"/>
    </row>
    <row r="51" spans="1:12" ht="15.75" x14ac:dyDescent="0.25">
      <c r="A51" s="1"/>
      <c r="B51" s="2"/>
      <c r="C51" s="1"/>
      <c r="D51" s="1"/>
      <c r="E51" s="1"/>
      <c r="K51" s="11"/>
    </row>
    <row r="52" spans="1:12" ht="60.75" customHeight="1" x14ac:dyDescent="0.25">
      <c r="A52" s="90" t="s">
        <v>90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2"/>
    </row>
    <row r="53" spans="1:12" ht="15.75" x14ac:dyDescent="0.25">
      <c r="A53" s="1"/>
      <c r="B53" s="2"/>
      <c r="C53" s="1"/>
      <c r="D53" s="1"/>
      <c r="E53" s="1"/>
      <c r="K53" s="11"/>
    </row>
    <row r="54" spans="1:12" x14ac:dyDescent="0.25">
      <c r="A54" t="s">
        <v>68</v>
      </c>
      <c r="B54" s="1"/>
      <c r="K54" s="10"/>
    </row>
    <row r="55" spans="1:12" x14ac:dyDescent="0.25">
      <c r="A55" t="s">
        <v>59</v>
      </c>
      <c r="D55" s="1"/>
    </row>
    <row r="56" spans="1:12" ht="9.75" customHeight="1" x14ac:dyDescent="0.25">
      <c r="D56" s="1"/>
    </row>
    <row r="57" spans="1:12" ht="15" customHeight="1" x14ac:dyDescent="0.25">
      <c r="A57" s="80" t="s">
        <v>23</v>
      </c>
      <c r="B57" s="82" t="s">
        <v>17</v>
      </c>
      <c r="C57" s="82" t="s">
        <v>18</v>
      </c>
      <c r="D57" s="82"/>
      <c r="E57" s="82"/>
      <c r="F57" s="82"/>
      <c r="G57" s="82"/>
      <c r="H57" s="82"/>
      <c r="I57" s="84" t="s">
        <v>31</v>
      </c>
      <c r="J57" s="85"/>
      <c r="K57" s="85"/>
      <c r="L57" s="86"/>
    </row>
    <row r="58" spans="1:12" x14ac:dyDescent="0.25">
      <c r="A58" s="81"/>
      <c r="B58" s="83"/>
      <c r="C58" s="83"/>
      <c r="D58" s="83"/>
      <c r="E58" s="83"/>
      <c r="F58" s="83"/>
      <c r="G58" s="83"/>
      <c r="H58" s="83"/>
      <c r="I58" s="87"/>
      <c r="J58" s="88"/>
      <c r="K58" s="88"/>
      <c r="L58" s="89"/>
    </row>
    <row r="59" spans="1:12" ht="15" customHeight="1" x14ac:dyDescent="0.25">
      <c r="A59" s="82">
        <v>1</v>
      </c>
      <c r="B59" s="94" t="s">
        <v>91</v>
      </c>
      <c r="C59" s="44" t="s">
        <v>92</v>
      </c>
      <c r="D59" s="45" t="s">
        <v>92</v>
      </c>
      <c r="E59" s="45" t="s">
        <v>92</v>
      </c>
      <c r="F59" s="45" t="s">
        <v>92</v>
      </c>
      <c r="G59" s="45" t="s">
        <v>92</v>
      </c>
      <c r="H59" s="46" t="s">
        <v>92</v>
      </c>
      <c r="I59" s="63" t="s">
        <v>112</v>
      </c>
      <c r="J59" s="64"/>
      <c r="K59" s="64"/>
      <c r="L59" s="65"/>
    </row>
    <row r="60" spans="1:12" x14ac:dyDescent="0.25">
      <c r="A60" s="93"/>
      <c r="B60" s="95"/>
      <c r="C60" s="97" t="s">
        <v>92</v>
      </c>
      <c r="D60" s="98" t="s">
        <v>92</v>
      </c>
      <c r="E60" s="98" t="s">
        <v>92</v>
      </c>
      <c r="F60" s="98" t="s">
        <v>92</v>
      </c>
      <c r="G60" s="98" t="s">
        <v>92</v>
      </c>
      <c r="H60" s="99" t="s">
        <v>92</v>
      </c>
      <c r="I60" s="66"/>
      <c r="J60" s="67"/>
      <c r="K60" s="67"/>
      <c r="L60" s="68"/>
    </row>
    <row r="61" spans="1:12" ht="9.75" customHeight="1" x14ac:dyDescent="0.25">
      <c r="A61" s="83"/>
      <c r="B61" s="96"/>
      <c r="C61" s="47" t="s">
        <v>92</v>
      </c>
      <c r="D61" s="48" t="s">
        <v>92</v>
      </c>
      <c r="E61" s="48" t="s">
        <v>92</v>
      </c>
      <c r="F61" s="48" t="s">
        <v>92</v>
      </c>
      <c r="G61" s="48" t="s">
        <v>92</v>
      </c>
      <c r="H61" s="49" t="s">
        <v>92</v>
      </c>
      <c r="I61" s="69"/>
      <c r="J61" s="70"/>
      <c r="K61" s="70"/>
      <c r="L61" s="71"/>
    </row>
    <row r="62" spans="1:12" ht="30" customHeight="1" x14ac:dyDescent="0.25">
      <c r="A62" s="29">
        <v>2</v>
      </c>
      <c r="B62" s="30" t="s">
        <v>93</v>
      </c>
      <c r="C62" s="50" t="s">
        <v>77</v>
      </c>
      <c r="D62" s="51" t="s">
        <v>77</v>
      </c>
      <c r="E62" s="51" t="s">
        <v>77</v>
      </c>
      <c r="F62" s="51" t="s">
        <v>77</v>
      </c>
      <c r="G62" s="51" t="s">
        <v>77</v>
      </c>
      <c r="H62" s="52" t="s">
        <v>77</v>
      </c>
      <c r="I62" s="50" t="s">
        <v>113</v>
      </c>
      <c r="J62" s="51"/>
      <c r="K62" s="51"/>
      <c r="L62" s="52"/>
    </row>
    <row r="63" spans="1:12" x14ac:dyDescent="0.25">
      <c r="A63" s="100">
        <v>3</v>
      </c>
      <c r="B63" s="102" t="s">
        <v>94</v>
      </c>
      <c r="C63" s="57" t="s">
        <v>80</v>
      </c>
      <c r="D63" s="58" t="s">
        <v>80</v>
      </c>
      <c r="E63" s="58" t="s">
        <v>80</v>
      </c>
      <c r="F63" s="58" t="s">
        <v>80</v>
      </c>
      <c r="G63" s="58" t="s">
        <v>80</v>
      </c>
      <c r="H63" s="59" t="s">
        <v>80</v>
      </c>
      <c r="I63" s="72" t="s">
        <v>119</v>
      </c>
      <c r="J63" s="73"/>
      <c r="K63" s="73"/>
      <c r="L63" s="74"/>
    </row>
    <row r="64" spans="1:12" ht="27.75" customHeight="1" x14ac:dyDescent="0.25">
      <c r="A64" s="101"/>
      <c r="B64" s="103"/>
      <c r="C64" s="60" t="s">
        <v>80</v>
      </c>
      <c r="D64" s="61" t="s">
        <v>80</v>
      </c>
      <c r="E64" s="61" t="s">
        <v>80</v>
      </c>
      <c r="F64" s="61" t="s">
        <v>80</v>
      </c>
      <c r="G64" s="61" t="s">
        <v>80</v>
      </c>
      <c r="H64" s="62" t="s">
        <v>80</v>
      </c>
      <c r="I64" s="75"/>
      <c r="J64" s="76"/>
      <c r="K64" s="76"/>
      <c r="L64" s="77"/>
    </row>
    <row r="65" spans="1:12" x14ac:dyDescent="0.25">
      <c r="A65" s="82">
        <v>4</v>
      </c>
      <c r="B65" s="102">
        <v>124</v>
      </c>
      <c r="C65" s="44" t="s">
        <v>81</v>
      </c>
      <c r="D65" s="45" t="s">
        <v>81</v>
      </c>
      <c r="E65" s="45" t="s">
        <v>81</v>
      </c>
      <c r="F65" s="45" t="s">
        <v>81</v>
      </c>
      <c r="G65" s="45" t="s">
        <v>81</v>
      </c>
      <c r="H65" s="46" t="s">
        <v>81</v>
      </c>
      <c r="I65" s="44" t="s">
        <v>114</v>
      </c>
      <c r="J65" s="45"/>
      <c r="K65" s="45"/>
      <c r="L65" s="46"/>
    </row>
    <row r="66" spans="1:12" x14ac:dyDescent="0.25">
      <c r="A66" s="83"/>
      <c r="B66" s="103"/>
      <c r="C66" s="47" t="s">
        <v>81</v>
      </c>
      <c r="D66" s="48" t="s">
        <v>81</v>
      </c>
      <c r="E66" s="48" t="s">
        <v>81</v>
      </c>
      <c r="F66" s="48" t="s">
        <v>81</v>
      </c>
      <c r="G66" s="48" t="s">
        <v>81</v>
      </c>
      <c r="H66" s="49" t="s">
        <v>81</v>
      </c>
      <c r="I66" s="47"/>
      <c r="J66" s="48"/>
      <c r="K66" s="48"/>
      <c r="L66" s="49"/>
    </row>
    <row r="67" spans="1:12" ht="27" customHeight="1" x14ac:dyDescent="0.25">
      <c r="A67" s="42">
        <v>5</v>
      </c>
      <c r="B67" s="43" t="s">
        <v>95</v>
      </c>
      <c r="C67" s="44" t="s">
        <v>96</v>
      </c>
      <c r="D67" s="45" t="s">
        <v>96</v>
      </c>
      <c r="E67" s="45" t="s">
        <v>96</v>
      </c>
      <c r="F67" s="45" t="s">
        <v>96</v>
      </c>
      <c r="G67" s="45" t="s">
        <v>96</v>
      </c>
      <c r="H67" s="46" t="s">
        <v>96</v>
      </c>
      <c r="I67" s="44" t="s">
        <v>115</v>
      </c>
      <c r="J67" s="45"/>
      <c r="K67" s="45"/>
      <c r="L67" s="46"/>
    </row>
    <row r="68" spans="1:12" ht="15" customHeight="1" x14ac:dyDescent="0.25">
      <c r="A68" s="100">
        <v>6</v>
      </c>
      <c r="B68" s="102" t="s">
        <v>97</v>
      </c>
      <c r="C68" s="44" t="s">
        <v>98</v>
      </c>
      <c r="D68" s="45" t="s">
        <v>98</v>
      </c>
      <c r="E68" s="45" t="s">
        <v>98</v>
      </c>
      <c r="F68" s="45" t="s">
        <v>98</v>
      </c>
      <c r="G68" s="45" t="s">
        <v>98</v>
      </c>
      <c r="H68" s="46" t="s">
        <v>98</v>
      </c>
      <c r="I68" s="44" t="s">
        <v>116</v>
      </c>
      <c r="J68" s="45"/>
      <c r="K68" s="45"/>
      <c r="L68" s="46"/>
    </row>
    <row r="69" spans="1:12" ht="27.75" customHeight="1" x14ac:dyDescent="0.25">
      <c r="A69" s="101"/>
      <c r="B69" s="103"/>
      <c r="C69" s="47" t="s">
        <v>98</v>
      </c>
      <c r="D69" s="48" t="s">
        <v>98</v>
      </c>
      <c r="E69" s="48" t="s">
        <v>98</v>
      </c>
      <c r="F69" s="48" t="s">
        <v>98</v>
      </c>
      <c r="G69" s="48" t="s">
        <v>98</v>
      </c>
      <c r="H69" s="49" t="s">
        <v>98</v>
      </c>
      <c r="I69" s="47"/>
      <c r="J69" s="48"/>
      <c r="K69" s="48"/>
      <c r="L69" s="49"/>
    </row>
    <row r="70" spans="1:12" x14ac:dyDescent="0.25">
      <c r="A70" s="82">
        <v>7</v>
      </c>
      <c r="B70" s="94" t="s">
        <v>99</v>
      </c>
      <c r="C70" s="44" t="s">
        <v>82</v>
      </c>
      <c r="D70" s="45" t="s">
        <v>82</v>
      </c>
      <c r="E70" s="45" t="s">
        <v>82</v>
      </c>
      <c r="F70" s="45" t="s">
        <v>82</v>
      </c>
      <c r="G70" s="45" t="s">
        <v>82</v>
      </c>
      <c r="H70" s="46" t="s">
        <v>82</v>
      </c>
      <c r="I70" s="44" t="s">
        <v>117</v>
      </c>
      <c r="J70" s="45"/>
      <c r="K70" s="45"/>
      <c r="L70" s="46"/>
    </row>
    <row r="71" spans="1:12" ht="24" customHeight="1" x14ac:dyDescent="0.25">
      <c r="A71" s="93"/>
      <c r="B71" s="96"/>
      <c r="C71" s="47" t="s">
        <v>82</v>
      </c>
      <c r="D71" s="48" t="s">
        <v>82</v>
      </c>
      <c r="E71" s="48" t="s">
        <v>82</v>
      </c>
      <c r="F71" s="48" t="s">
        <v>82</v>
      </c>
      <c r="G71" s="48" t="s">
        <v>82</v>
      </c>
      <c r="H71" s="49" t="s">
        <v>82</v>
      </c>
      <c r="I71" s="47"/>
      <c r="J71" s="48"/>
      <c r="K71" s="48"/>
      <c r="L71" s="49"/>
    </row>
    <row r="72" spans="1:12" x14ac:dyDescent="0.25">
      <c r="A72" s="82">
        <v>8</v>
      </c>
      <c r="B72" s="124" t="s">
        <v>100</v>
      </c>
      <c r="C72" s="44" t="s">
        <v>47</v>
      </c>
      <c r="D72" s="45" t="s">
        <v>47</v>
      </c>
      <c r="E72" s="45" t="s">
        <v>47</v>
      </c>
      <c r="F72" s="45" t="s">
        <v>47</v>
      </c>
      <c r="G72" s="45" t="s">
        <v>47</v>
      </c>
      <c r="H72" s="45" t="s">
        <v>47</v>
      </c>
      <c r="I72" s="44" t="s">
        <v>118</v>
      </c>
      <c r="J72" s="45"/>
      <c r="K72" s="45"/>
      <c r="L72" s="46"/>
    </row>
    <row r="73" spans="1:12" ht="41.25" customHeight="1" x14ac:dyDescent="0.25">
      <c r="A73" s="83"/>
      <c r="B73" s="125"/>
      <c r="C73" s="47" t="s">
        <v>47</v>
      </c>
      <c r="D73" s="48" t="s">
        <v>47</v>
      </c>
      <c r="E73" s="48" t="s">
        <v>47</v>
      </c>
      <c r="F73" s="48" t="s">
        <v>47</v>
      </c>
      <c r="G73" s="48" t="s">
        <v>47</v>
      </c>
      <c r="H73" s="48" t="s">
        <v>47</v>
      </c>
      <c r="I73" s="47"/>
      <c r="J73" s="48"/>
      <c r="K73" s="48"/>
      <c r="L73" s="49"/>
    </row>
    <row r="74" spans="1:12" ht="15" customHeight="1" x14ac:dyDescent="0.25">
      <c r="A74" s="82">
        <v>9</v>
      </c>
      <c r="B74" s="94" t="s">
        <v>78</v>
      </c>
      <c r="C74" s="57" t="s">
        <v>60</v>
      </c>
      <c r="D74" s="58" t="s">
        <v>60</v>
      </c>
      <c r="E74" s="58" t="s">
        <v>60</v>
      </c>
      <c r="F74" s="58" t="s">
        <v>60</v>
      </c>
      <c r="G74" s="58" t="s">
        <v>60</v>
      </c>
      <c r="H74" s="59" t="s">
        <v>60</v>
      </c>
      <c r="I74" s="44" t="s">
        <v>120</v>
      </c>
      <c r="J74" s="45"/>
      <c r="K74" s="45"/>
      <c r="L74" s="46"/>
    </row>
    <row r="75" spans="1:12" ht="23.25" customHeight="1" x14ac:dyDescent="0.25">
      <c r="A75" s="83"/>
      <c r="B75" s="96"/>
      <c r="C75" s="60" t="s">
        <v>60</v>
      </c>
      <c r="D75" s="61" t="s">
        <v>60</v>
      </c>
      <c r="E75" s="61" t="s">
        <v>60</v>
      </c>
      <c r="F75" s="61" t="s">
        <v>60</v>
      </c>
      <c r="G75" s="61" t="s">
        <v>60</v>
      </c>
      <c r="H75" s="62" t="s">
        <v>60</v>
      </c>
      <c r="I75" s="47"/>
      <c r="J75" s="48"/>
      <c r="K75" s="48"/>
      <c r="L75" s="49"/>
    </row>
    <row r="76" spans="1:12" x14ac:dyDescent="0.25">
      <c r="A76" s="82">
        <v>10</v>
      </c>
      <c r="B76" s="94" t="s">
        <v>101</v>
      </c>
      <c r="C76" s="57" t="s">
        <v>102</v>
      </c>
      <c r="D76" s="58" t="s">
        <v>102</v>
      </c>
      <c r="E76" s="58" t="s">
        <v>102</v>
      </c>
      <c r="F76" s="58" t="s">
        <v>102</v>
      </c>
      <c r="G76" s="58" t="s">
        <v>102</v>
      </c>
      <c r="H76" s="59" t="s">
        <v>102</v>
      </c>
      <c r="I76" s="44" t="s">
        <v>121</v>
      </c>
      <c r="J76" s="45"/>
      <c r="K76" s="45"/>
      <c r="L76" s="46"/>
    </row>
    <row r="77" spans="1:12" ht="22.5" customHeight="1" x14ac:dyDescent="0.25">
      <c r="A77" s="83"/>
      <c r="B77" s="96"/>
      <c r="C77" s="60" t="s">
        <v>102</v>
      </c>
      <c r="D77" s="61" t="s">
        <v>102</v>
      </c>
      <c r="E77" s="61" t="s">
        <v>102</v>
      </c>
      <c r="F77" s="61" t="s">
        <v>102</v>
      </c>
      <c r="G77" s="61" t="s">
        <v>102</v>
      </c>
      <c r="H77" s="62" t="s">
        <v>102</v>
      </c>
      <c r="I77" s="47"/>
      <c r="J77" s="48"/>
      <c r="K77" s="48"/>
      <c r="L77" s="49"/>
    </row>
    <row r="78" spans="1:12" x14ac:dyDescent="0.25">
      <c r="A78" s="100">
        <v>11</v>
      </c>
      <c r="B78" s="94" t="s">
        <v>103</v>
      </c>
      <c r="C78" s="44" t="s">
        <v>104</v>
      </c>
      <c r="D78" s="45" t="s">
        <v>104</v>
      </c>
      <c r="E78" s="45" t="s">
        <v>104</v>
      </c>
      <c r="F78" s="45" t="s">
        <v>104</v>
      </c>
      <c r="G78" s="45" t="s">
        <v>104</v>
      </c>
      <c r="H78" s="46" t="s">
        <v>104</v>
      </c>
      <c r="I78" s="44" t="s">
        <v>122</v>
      </c>
      <c r="J78" s="45"/>
      <c r="K78" s="45"/>
      <c r="L78" s="46"/>
    </row>
    <row r="79" spans="1:12" ht="42.75" customHeight="1" x14ac:dyDescent="0.25">
      <c r="A79" s="104"/>
      <c r="B79" s="96"/>
      <c r="C79" s="47" t="s">
        <v>104</v>
      </c>
      <c r="D79" s="48" t="s">
        <v>104</v>
      </c>
      <c r="E79" s="48" t="s">
        <v>104</v>
      </c>
      <c r="F79" s="48" t="s">
        <v>104</v>
      </c>
      <c r="G79" s="48" t="s">
        <v>104</v>
      </c>
      <c r="H79" s="49" t="s">
        <v>104</v>
      </c>
      <c r="I79" s="47"/>
      <c r="J79" s="48"/>
      <c r="K79" s="48"/>
      <c r="L79" s="49"/>
    </row>
    <row r="80" spans="1:12" ht="14.25" customHeight="1" x14ac:dyDescent="0.25">
      <c r="A80" s="82">
        <v>12</v>
      </c>
      <c r="B80" s="124" t="s">
        <v>106</v>
      </c>
      <c r="C80" s="44" t="s">
        <v>105</v>
      </c>
      <c r="D80" s="45" t="s">
        <v>105</v>
      </c>
      <c r="E80" s="45" t="s">
        <v>105</v>
      </c>
      <c r="F80" s="45" t="s">
        <v>105</v>
      </c>
      <c r="G80" s="45" t="s">
        <v>105</v>
      </c>
      <c r="H80" s="46" t="s">
        <v>105</v>
      </c>
      <c r="I80" s="44" t="s">
        <v>123</v>
      </c>
      <c r="J80" s="45"/>
      <c r="K80" s="45"/>
      <c r="L80" s="46"/>
    </row>
    <row r="81" spans="1:14" ht="33" customHeight="1" x14ac:dyDescent="0.25">
      <c r="A81" s="83"/>
      <c r="B81" s="125"/>
      <c r="C81" s="47" t="s">
        <v>105</v>
      </c>
      <c r="D81" s="48" t="s">
        <v>105</v>
      </c>
      <c r="E81" s="48" t="s">
        <v>105</v>
      </c>
      <c r="F81" s="48" t="s">
        <v>105</v>
      </c>
      <c r="G81" s="48" t="s">
        <v>105</v>
      </c>
      <c r="H81" s="49" t="s">
        <v>105</v>
      </c>
      <c r="I81" s="47"/>
      <c r="J81" s="48"/>
      <c r="K81" s="48"/>
      <c r="L81" s="49"/>
    </row>
    <row r="82" spans="1:14" x14ac:dyDescent="0.25">
      <c r="A82" s="100">
        <v>13</v>
      </c>
      <c r="B82" s="94" t="s">
        <v>107</v>
      </c>
      <c r="C82" s="57" t="s">
        <v>108</v>
      </c>
      <c r="D82" s="58" t="s">
        <v>108</v>
      </c>
      <c r="E82" s="58" t="s">
        <v>108</v>
      </c>
      <c r="F82" s="58" t="s">
        <v>108</v>
      </c>
      <c r="G82" s="58" t="s">
        <v>108</v>
      </c>
      <c r="H82" s="59" t="s">
        <v>108</v>
      </c>
      <c r="I82" s="44" t="s">
        <v>124</v>
      </c>
      <c r="J82" s="45"/>
      <c r="K82" s="45"/>
      <c r="L82" s="46"/>
    </row>
    <row r="83" spans="1:14" ht="23.25" customHeight="1" x14ac:dyDescent="0.25">
      <c r="A83" s="104"/>
      <c r="B83" s="96"/>
      <c r="C83" s="60" t="s">
        <v>108</v>
      </c>
      <c r="D83" s="61" t="s">
        <v>108</v>
      </c>
      <c r="E83" s="61" t="s">
        <v>108</v>
      </c>
      <c r="F83" s="61" t="s">
        <v>108</v>
      </c>
      <c r="G83" s="61" t="s">
        <v>108</v>
      </c>
      <c r="H83" s="62" t="s">
        <v>108</v>
      </c>
      <c r="I83" s="47"/>
      <c r="J83" s="48"/>
      <c r="K83" s="48"/>
      <c r="L83" s="49"/>
    </row>
    <row r="84" spans="1:14" ht="15" customHeight="1" x14ac:dyDescent="0.25">
      <c r="A84" s="100">
        <v>14</v>
      </c>
      <c r="B84" s="94" t="s">
        <v>109</v>
      </c>
      <c r="C84" s="44" t="s">
        <v>110</v>
      </c>
      <c r="D84" s="45" t="s">
        <v>108</v>
      </c>
      <c r="E84" s="45" t="s">
        <v>108</v>
      </c>
      <c r="F84" s="45" t="s">
        <v>108</v>
      </c>
      <c r="G84" s="45" t="s">
        <v>108</v>
      </c>
      <c r="H84" s="46" t="s">
        <v>108</v>
      </c>
      <c r="I84" s="44" t="s">
        <v>111</v>
      </c>
      <c r="J84" s="45"/>
      <c r="K84" s="45"/>
      <c r="L84" s="46"/>
      <c r="N84" s="34"/>
    </row>
    <row r="85" spans="1:14" ht="51.75" customHeight="1" x14ac:dyDescent="0.25">
      <c r="A85" s="104"/>
      <c r="B85" s="96"/>
      <c r="C85" s="47" t="s">
        <v>108</v>
      </c>
      <c r="D85" s="48" t="s">
        <v>108</v>
      </c>
      <c r="E85" s="48" t="s">
        <v>108</v>
      </c>
      <c r="F85" s="48" t="s">
        <v>108</v>
      </c>
      <c r="G85" s="48" t="s">
        <v>108</v>
      </c>
      <c r="H85" s="49" t="s">
        <v>108</v>
      </c>
      <c r="I85" s="47"/>
      <c r="J85" s="48"/>
      <c r="K85" s="48"/>
      <c r="L85" s="49"/>
    </row>
    <row r="86" spans="1:14" x14ac:dyDescent="0.25">
      <c r="A86" s="82">
        <v>15</v>
      </c>
      <c r="B86" s="94" t="s">
        <v>126</v>
      </c>
      <c r="C86" s="44" t="s">
        <v>125</v>
      </c>
      <c r="D86" s="45" t="s">
        <v>125</v>
      </c>
      <c r="E86" s="45" t="s">
        <v>125</v>
      </c>
      <c r="F86" s="45" t="s">
        <v>125</v>
      </c>
      <c r="G86" s="45" t="s">
        <v>125</v>
      </c>
      <c r="H86" s="46" t="s">
        <v>125</v>
      </c>
      <c r="I86" s="44" t="s">
        <v>127</v>
      </c>
      <c r="J86" s="45"/>
      <c r="K86" s="45"/>
      <c r="L86" s="46"/>
    </row>
    <row r="87" spans="1:14" ht="24" customHeight="1" x14ac:dyDescent="0.25">
      <c r="A87" s="83"/>
      <c r="B87" s="96"/>
      <c r="C87" s="47" t="s">
        <v>125</v>
      </c>
      <c r="D87" s="48" t="s">
        <v>125</v>
      </c>
      <c r="E87" s="48" t="s">
        <v>125</v>
      </c>
      <c r="F87" s="48" t="s">
        <v>125</v>
      </c>
      <c r="G87" s="48" t="s">
        <v>125</v>
      </c>
      <c r="H87" s="49" t="s">
        <v>125</v>
      </c>
      <c r="I87" s="47"/>
      <c r="J87" s="48"/>
      <c r="K87" s="48"/>
      <c r="L87" s="49"/>
    </row>
    <row r="88" spans="1:14" ht="13.5" customHeight="1" x14ac:dyDescent="0.25">
      <c r="A88" s="82">
        <v>16</v>
      </c>
      <c r="B88" s="94" t="s">
        <v>128</v>
      </c>
      <c r="C88" s="117" t="s">
        <v>129</v>
      </c>
      <c r="D88" s="118" t="s">
        <v>129</v>
      </c>
      <c r="E88" s="118" t="s">
        <v>129</v>
      </c>
      <c r="F88" s="118" t="s">
        <v>129</v>
      </c>
      <c r="G88" s="118" t="s">
        <v>129</v>
      </c>
      <c r="H88" s="119" t="s">
        <v>129</v>
      </c>
      <c r="I88" s="44" t="s">
        <v>130</v>
      </c>
      <c r="J88" s="106"/>
      <c r="K88" s="106"/>
      <c r="L88" s="107"/>
    </row>
    <row r="89" spans="1:14" ht="18" customHeight="1" x14ac:dyDescent="0.25">
      <c r="A89" s="83"/>
      <c r="B89" s="96"/>
      <c r="C89" s="120" t="s">
        <v>129</v>
      </c>
      <c r="D89" s="121" t="s">
        <v>129</v>
      </c>
      <c r="E89" s="121" t="s">
        <v>129</v>
      </c>
      <c r="F89" s="121" t="s">
        <v>129</v>
      </c>
      <c r="G89" s="121" t="s">
        <v>129</v>
      </c>
      <c r="H89" s="122" t="s">
        <v>129</v>
      </c>
      <c r="I89" s="111"/>
      <c r="J89" s="112"/>
      <c r="K89" s="112"/>
      <c r="L89" s="113"/>
    </row>
    <row r="90" spans="1:14" ht="13.5" customHeight="1" x14ac:dyDescent="0.25">
      <c r="A90" s="82">
        <v>17</v>
      </c>
      <c r="B90" s="94" t="s">
        <v>187</v>
      </c>
      <c r="C90" s="53" t="s">
        <v>188</v>
      </c>
      <c r="D90" s="54"/>
      <c r="E90" s="54"/>
      <c r="F90" s="54"/>
      <c r="G90" s="54"/>
      <c r="H90" s="55"/>
      <c r="I90" s="44" t="s">
        <v>190</v>
      </c>
      <c r="J90" s="45"/>
      <c r="K90" s="45"/>
      <c r="L90" s="46"/>
    </row>
    <row r="91" spans="1:14" ht="28.5" customHeight="1" x14ac:dyDescent="0.25">
      <c r="A91" s="83"/>
      <c r="B91" s="96"/>
      <c r="C91" s="114"/>
      <c r="D91" s="115"/>
      <c r="E91" s="115"/>
      <c r="F91" s="115"/>
      <c r="G91" s="115"/>
      <c r="H91" s="116"/>
      <c r="I91" s="47"/>
      <c r="J91" s="48"/>
      <c r="K91" s="48"/>
      <c r="L91" s="49"/>
    </row>
    <row r="92" spans="1:14" ht="30" customHeight="1" x14ac:dyDescent="0.25">
      <c r="A92" s="38">
        <v>18</v>
      </c>
      <c r="B92" s="39" t="s">
        <v>185</v>
      </c>
      <c r="C92" s="53" t="s">
        <v>186</v>
      </c>
      <c r="D92" s="54"/>
      <c r="E92" s="54"/>
      <c r="F92" s="54"/>
      <c r="G92" s="54"/>
      <c r="H92" s="55"/>
      <c r="I92" s="44" t="s">
        <v>189</v>
      </c>
      <c r="J92" s="45"/>
      <c r="K92" s="45"/>
      <c r="L92" s="46"/>
    </row>
    <row r="93" spans="1:14" ht="37.5" customHeight="1" x14ac:dyDescent="0.25">
      <c r="A93" s="82">
        <v>19</v>
      </c>
      <c r="B93" s="94" t="s">
        <v>131</v>
      </c>
      <c r="C93" s="53" t="s">
        <v>132</v>
      </c>
      <c r="D93" s="106" t="s">
        <v>132</v>
      </c>
      <c r="E93" s="106" t="s">
        <v>132</v>
      </c>
      <c r="F93" s="106" t="s">
        <v>132</v>
      </c>
      <c r="G93" s="106" t="s">
        <v>132</v>
      </c>
      <c r="H93" s="107" t="s">
        <v>132</v>
      </c>
      <c r="I93" s="44" t="s">
        <v>171</v>
      </c>
      <c r="J93" s="106"/>
      <c r="K93" s="106"/>
      <c r="L93" s="107"/>
    </row>
    <row r="94" spans="1:14" x14ac:dyDescent="0.25">
      <c r="A94" s="93"/>
      <c r="B94" s="95"/>
      <c r="C94" s="108"/>
      <c r="D94" s="109"/>
      <c r="E94" s="109"/>
      <c r="F94" s="109"/>
      <c r="G94" s="109"/>
      <c r="H94" s="110"/>
      <c r="I94" s="97"/>
      <c r="J94" s="109"/>
      <c r="K94" s="109"/>
      <c r="L94" s="110"/>
    </row>
    <row r="95" spans="1:14" ht="4.5" customHeight="1" x14ac:dyDescent="0.25">
      <c r="A95" s="83"/>
      <c r="B95" s="96"/>
      <c r="C95" s="111" t="s">
        <v>132</v>
      </c>
      <c r="D95" s="112" t="s">
        <v>132</v>
      </c>
      <c r="E95" s="112" t="s">
        <v>132</v>
      </c>
      <c r="F95" s="112" t="s">
        <v>132</v>
      </c>
      <c r="G95" s="112" t="s">
        <v>132</v>
      </c>
      <c r="H95" s="113" t="s">
        <v>132</v>
      </c>
      <c r="I95" s="111"/>
      <c r="J95" s="112"/>
      <c r="K95" s="112"/>
      <c r="L95" s="113"/>
    </row>
    <row r="96" spans="1:14" ht="38.25" customHeight="1" x14ac:dyDescent="0.25">
      <c r="A96" s="35">
        <v>20</v>
      </c>
      <c r="B96" s="36" t="s">
        <v>133</v>
      </c>
      <c r="C96" s="53" t="s">
        <v>48</v>
      </c>
      <c r="D96" s="106" t="s">
        <v>48</v>
      </c>
      <c r="E96" s="106" t="s">
        <v>48</v>
      </c>
      <c r="F96" s="106" t="s">
        <v>48</v>
      </c>
      <c r="G96" s="106" t="s">
        <v>48</v>
      </c>
      <c r="H96" s="107" t="s">
        <v>48</v>
      </c>
      <c r="I96" s="44" t="s">
        <v>172</v>
      </c>
      <c r="J96" s="106"/>
      <c r="K96" s="106"/>
      <c r="L96" s="107"/>
    </row>
    <row r="97" spans="1:12" ht="25.5" customHeight="1" x14ac:dyDescent="0.25">
      <c r="A97" s="35">
        <v>21</v>
      </c>
      <c r="B97" s="36" t="s">
        <v>134</v>
      </c>
      <c r="C97" s="53" t="s">
        <v>135</v>
      </c>
      <c r="D97" s="106" t="s">
        <v>135</v>
      </c>
      <c r="E97" s="106" t="s">
        <v>135</v>
      </c>
      <c r="F97" s="106" t="s">
        <v>135</v>
      </c>
      <c r="G97" s="106" t="s">
        <v>135</v>
      </c>
      <c r="H97" s="107" t="s">
        <v>135</v>
      </c>
      <c r="I97" s="44" t="s">
        <v>173</v>
      </c>
      <c r="J97" s="106"/>
      <c r="K97" s="106"/>
      <c r="L97" s="107"/>
    </row>
    <row r="98" spans="1:12" ht="46.5" customHeight="1" x14ac:dyDescent="0.25">
      <c r="A98" s="35">
        <v>22</v>
      </c>
      <c r="B98" s="36" t="s">
        <v>136</v>
      </c>
      <c r="C98" s="53" t="s">
        <v>137</v>
      </c>
      <c r="D98" s="106" t="s">
        <v>137</v>
      </c>
      <c r="E98" s="106" t="s">
        <v>137</v>
      </c>
      <c r="F98" s="106" t="s">
        <v>137</v>
      </c>
      <c r="G98" s="106" t="s">
        <v>137</v>
      </c>
      <c r="H98" s="107" t="s">
        <v>137</v>
      </c>
      <c r="I98" s="44" t="s">
        <v>174</v>
      </c>
      <c r="J98" s="106"/>
      <c r="K98" s="106"/>
      <c r="L98" s="107"/>
    </row>
    <row r="99" spans="1:12" ht="25.5" customHeight="1" x14ac:dyDescent="0.25">
      <c r="A99" s="22">
        <v>23</v>
      </c>
      <c r="B99" s="23" t="s">
        <v>138</v>
      </c>
      <c r="C99" s="50" t="s">
        <v>139</v>
      </c>
      <c r="D99" s="51" t="s">
        <v>139</v>
      </c>
      <c r="E99" s="51" t="s">
        <v>139</v>
      </c>
      <c r="F99" s="51" t="s">
        <v>139</v>
      </c>
      <c r="G99" s="51" t="s">
        <v>139</v>
      </c>
      <c r="H99" s="52" t="s">
        <v>139</v>
      </c>
      <c r="I99" s="50" t="s">
        <v>175</v>
      </c>
      <c r="J99" s="51"/>
      <c r="K99" s="51"/>
      <c r="L99" s="52"/>
    </row>
    <row r="100" spans="1:12" ht="38.25" customHeight="1" x14ac:dyDescent="0.25">
      <c r="A100" s="22">
        <v>24</v>
      </c>
      <c r="B100" s="23" t="s">
        <v>140</v>
      </c>
      <c r="C100" s="50" t="s">
        <v>141</v>
      </c>
      <c r="D100" s="51" t="s">
        <v>141</v>
      </c>
      <c r="E100" s="51" t="s">
        <v>141</v>
      </c>
      <c r="F100" s="51" t="s">
        <v>141</v>
      </c>
      <c r="G100" s="51" t="s">
        <v>141</v>
      </c>
      <c r="H100" s="52" t="s">
        <v>141</v>
      </c>
      <c r="I100" s="50" t="s">
        <v>142</v>
      </c>
      <c r="J100" s="51"/>
      <c r="K100" s="51"/>
      <c r="L100" s="52"/>
    </row>
    <row r="101" spans="1:12" ht="38.25" customHeight="1" x14ac:dyDescent="0.25">
      <c r="A101" s="22">
        <v>25</v>
      </c>
      <c r="B101" s="23" t="s">
        <v>143</v>
      </c>
      <c r="C101" s="50" t="s">
        <v>83</v>
      </c>
      <c r="D101" s="51" t="s">
        <v>83</v>
      </c>
      <c r="E101" s="51" t="s">
        <v>83</v>
      </c>
      <c r="F101" s="51" t="s">
        <v>83</v>
      </c>
      <c r="G101" s="51" t="s">
        <v>83</v>
      </c>
      <c r="H101" s="52" t="s">
        <v>83</v>
      </c>
      <c r="I101" s="50" t="s">
        <v>144</v>
      </c>
      <c r="J101" s="51"/>
      <c r="K101" s="51"/>
      <c r="L101" s="52"/>
    </row>
    <row r="102" spans="1:12" ht="51" customHeight="1" x14ac:dyDescent="0.25">
      <c r="A102" s="22">
        <v>26</v>
      </c>
      <c r="B102" s="23" t="s">
        <v>79</v>
      </c>
      <c r="C102" s="50" t="s">
        <v>145</v>
      </c>
      <c r="D102" s="51" t="s">
        <v>145</v>
      </c>
      <c r="E102" s="51" t="s">
        <v>145</v>
      </c>
      <c r="F102" s="51" t="s">
        <v>145</v>
      </c>
      <c r="G102" s="51" t="s">
        <v>145</v>
      </c>
      <c r="H102" s="52" t="s">
        <v>145</v>
      </c>
      <c r="I102" s="50" t="s">
        <v>146</v>
      </c>
      <c r="J102" s="51"/>
      <c r="K102" s="51"/>
      <c r="L102" s="52"/>
    </row>
    <row r="103" spans="1:12" ht="59.25" customHeight="1" x14ac:dyDescent="0.25">
      <c r="A103" s="22">
        <v>27</v>
      </c>
      <c r="B103" s="23" t="s">
        <v>147</v>
      </c>
      <c r="C103" s="50" t="s">
        <v>148</v>
      </c>
      <c r="D103" s="51" t="s">
        <v>148</v>
      </c>
      <c r="E103" s="51" t="s">
        <v>148</v>
      </c>
      <c r="F103" s="51" t="s">
        <v>148</v>
      </c>
      <c r="G103" s="51" t="s">
        <v>148</v>
      </c>
      <c r="H103" s="52" t="s">
        <v>148</v>
      </c>
      <c r="I103" s="50" t="s">
        <v>149</v>
      </c>
      <c r="J103" s="51"/>
      <c r="K103" s="51"/>
      <c r="L103" s="52"/>
    </row>
    <row r="104" spans="1:12" ht="39" customHeight="1" x14ac:dyDescent="0.25">
      <c r="A104" s="22">
        <v>28</v>
      </c>
      <c r="B104" s="23" t="s">
        <v>150</v>
      </c>
      <c r="C104" s="50" t="s">
        <v>151</v>
      </c>
      <c r="D104" s="51" t="s">
        <v>151</v>
      </c>
      <c r="E104" s="51" t="s">
        <v>151</v>
      </c>
      <c r="F104" s="51" t="s">
        <v>151</v>
      </c>
      <c r="G104" s="51" t="s">
        <v>151</v>
      </c>
      <c r="H104" s="52" t="s">
        <v>151</v>
      </c>
      <c r="I104" s="50" t="s">
        <v>177</v>
      </c>
      <c r="J104" s="51"/>
      <c r="K104" s="51"/>
      <c r="L104" s="52"/>
    </row>
    <row r="105" spans="1:12" ht="46.5" customHeight="1" x14ac:dyDescent="0.25">
      <c r="A105" s="22">
        <v>29</v>
      </c>
      <c r="B105" s="23" t="s">
        <v>178</v>
      </c>
      <c r="C105" s="50" t="s">
        <v>152</v>
      </c>
      <c r="D105" s="51" t="s">
        <v>152</v>
      </c>
      <c r="E105" s="51" t="s">
        <v>152</v>
      </c>
      <c r="F105" s="51" t="s">
        <v>152</v>
      </c>
      <c r="G105" s="51" t="s">
        <v>152</v>
      </c>
      <c r="H105" s="52" t="s">
        <v>152</v>
      </c>
      <c r="I105" s="50" t="s">
        <v>179</v>
      </c>
      <c r="J105" s="51"/>
      <c r="K105" s="51"/>
      <c r="L105" s="52"/>
    </row>
    <row r="106" spans="1:12" ht="35.25" customHeight="1" x14ac:dyDescent="0.25">
      <c r="A106" s="22">
        <v>30</v>
      </c>
      <c r="B106" s="23" t="s">
        <v>182</v>
      </c>
      <c r="C106" s="50" t="s">
        <v>183</v>
      </c>
      <c r="D106" s="51" t="s">
        <v>153</v>
      </c>
      <c r="E106" s="51" t="s">
        <v>153</v>
      </c>
      <c r="F106" s="51" t="s">
        <v>153</v>
      </c>
      <c r="G106" s="51" t="s">
        <v>153</v>
      </c>
      <c r="H106" s="52" t="s">
        <v>153</v>
      </c>
      <c r="I106" s="50" t="s">
        <v>184</v>
      </c>
      <c r="J106" s="51"/>
      <c r="K106" s="51"/>
      <c r="L106" s="52"/>
    </row>
    <row r="107" spans="1:12" ht="57.75" customHeight="1" x14ac:dyDescent="0.25">
      <c r="A107" s="22">
        <v>31</v>
      </c>
      <c r="B107" s="23" t="s">
        <v>154</v>
      </c>
      <c r="C107" s="50" t="s">
        <v>176</v>
      </c>
      <c r="D107" s="51" t="s">
        <v>155</v>
      </c>
      <c r="E107" s="51" t="s">
        <v>155</v>
      </c>
      <c r="F107" s="51" t="s">
        <v>155</v>
      </c>
      <c r="G107" s="51" t="s">
        <v>155</v>
      </c>
      <c r="H107" s="52" t="s">
        <v>155</v>
      </c>
      <c r="I107" s="50" t="s">
        <v>180</v>
      </c>
      <c r="J107" s="51"/>
      <c r="K107" s="51"/>
      <c r="L107" s="52"/>
    </row>
    <row r="108" spans="1:12" ht="36" customHeight="1" x14ac:dyDescent="0.25">
      <c r="A108" s="22">
        <v>32</v>
      </c>
      <c r="B108" s="23" t="s">
        <v>156</v>
      </c>
      <c r="C108" s="50" t="s">
        <v>159</v>
      </c>
      <c r="D108" s="51" t="s">
        <v>159</v>
      </c>
      <c r="E108" s="51" t="s">
        <v>159</v>
      </c>
      <c r="F108" s="51" t="s">
        <v>159</v>
      </c>
      <c r="G108" s="51" t="s">
        <v>159</v>
      </c>
      <c r="H108" s="52" t="s">
        <v>159</v>
      </c>
      <c r="I108" s="50" t="s">
        <v>160</v>
      </c>
      <c r="J108" s="51"/>
      <c r="K108" s="51"/>
      <c r="L108" s="52"/>
    </row>
    <row r="109" spans="1:12" ht="55.5" customHeight="1" x14ac:dyDescent="0.25">
      <c r="A109" s="22">
        <v>33</v>
      </c>
      <c r="B109" s="23" t="s">
        <v>157</v>
      </c>
      <c r="C109" s="50" t="s">
        <v>84</v>
      </c>
      <c r="D109" s="51" t="s">
        <v>84</v>
      </c>
      <c r="E109" s="51" t="s">
        <v>84</v>
      </c>
      <c r="F109" s="51" t="s">
        <v>84</v>
      </c>
      <c r="G109" s="51" t="s">
        <v>84</v>
      </c>
      <c r="H109" s="52" t="s">
        <v>84</v>
      </c>
      <c r="I109" s="50" t="s">
        <v>122</v>
      </c>
      <c r="J109" s="51"/>
      <c r="K109" s="51"/>
      <c r="L109" s="52"/>
    </row>
    <row r="110" spans="1:12" ht="42" customHeight="1" x14ac:dyDescent="0.25">
      <c r="A110" s="22">
        <v>34</v>
      </c>
      <c r="B110" s="23" t="s">
        <v>158</v>
      </c>
      <c r="C110" s="50" t="s">
        <v>85</v>
      </c>
      <c r="D110" s="51" t="s">
        <v>85</v>
      </c>
      <c r="E110" s="51" t="s">
        <v>85</v>
      </c>
      <c r="F110" s="51" t="s">
        <v>85</v>
      </c>
      <c r="G110" s="51" t="s">
        <v>85</v>
      </c>
      <c r="H110" s="52" t="s">
        <v>85</v>
      </c>
      <c r="I110" s="50" t="s">
        <v>181</v>
      </c>
      <c r="J110" s="51"/>
      <c r="K110" s="51"/>
      <c r="L110" s="52"/>
    </row>
    <row r="111" spans="1:12" ht="14.25" customHeight="1" x14ac:dyDescent="0.25">
      <c r="A111" s="40"/>
      <c r="B111" s="41"/>
      <c r="C111" s="37"/>
      <c r="D111" s="37"/>
      <c r="E111" s="37"/>
      <c r="F111" s="37"/>
      <c r="G111" s="37"/>
      <c r="H111" s="37"/>
      <c r="I111" s="37"/>
      <c r="J111" s="37"/>
      <c r="K111" s="37"/>
      <c r="L111" s="37"/>
    </row>
    <row r="112" spans="1:12" x14ac:dyDescent="0.25">
      <c r="A112" s="123" t="s">
        <v>72</v>
      </c>
      <c r="B112" s="123"/>
      <c r="C112" s="123"/>
      <c r="D112" s="123"/>
      <c r="E112" s="123"/>
      <c r="F112" s="123"/>
      <c r="G112" s="123"/>
      <c r="H112" s="21"/>
      <c r="I112" s="20"/>
      <c r="J112" s="20"/>
      <c r="K112" s="20"/>
      <c r="L112" s="20"/>
    </row>
    <row r="113" spans="1:12" x14ac:dyDescent="0.25">
      <c r="A113" s="33" t="s">
        <v>64</v>
      </c>
      <c r="B113" s="33"/>
      <c r="C113" s="33"/>
      <c r="D113" s="33"/>
      <c r="E113" s="33"/>
      <c r="F113" s="33"/>
      <c r="G113" s="33"/>
      <c r="H113" s="21"/>
      <c r="I113" s="20"/>
      <c r="J113" s="20"/>
      <c r="K113" s="20"/>
      <c r="L113" s="20"/>
    </row>
    <row r="114" spans="1:12" ht="15" customHeight="1" x14ac:dyDescent="0.25">
      <c r="A114" s="33" t="s">
        <v>191</v>
      </c>
      <c r="B114" s="33"/>
      <c r="C114" s="33"/>
      <c r="D114" s="33"/>
      <c r="E114" s="33"/>
      <c r="F114" s="33"/>
      <c r="G114" s="33"/>
      <c r="H114" s="21"/>
      <c r="I114" s="20"/>
      <c r="J114" s="20"/>
      <c r="K114" s="20"/>
      <c r="L114" s="20"/>
    </row>
    <row r="115" spans="1:12" ht="15" customHeight="1" x14ac:dyDescent="0.25">
      <c r="A115" s="33"/>
      <c r="B115" s="33"/>
      <c r="C115" s="33"/>
      <c r="D115" s="33"/>
      <c r="E115" s="33"/>
      <c r="F115" s="33"/>
      <c r="G115" s="33"/>
      <c r="H115" s="21"/>
      <c r="I115" s="20"/>
      <c r="J115" s="20"/>
      <c r="K115" s="20"/>
      <c r="L115" s="20"/>
    </row>
    <row r="116" spans="1:12" ht="15.75" customHeight="1" x14ac:dyDescent="0.25">
      <c r="A116" s="1" t="s">
        <v>61</v>
      </c>
    </row>
    <row r="117" spans="1:12" ht="13.5" hidden="1" customHeight="1" x14ac:dyDescent="0.25"/>
    <row r="118" spans="1:12" ht="33.75" customHeight="1" x14ac:dyDescent="0.25">
      <c r="A118" s="56" t="s">
        <v>192</v>
      </c>
      <c r="B118" s="56"/>
      <c r="C118" s="56"/>
      <c r="D118" s="56"/>
      <c r="E118" s="56"/>
      <c r="F118" s="56"/>
      <c r="G118" s="56"/>
      <c r="H118" s="56"/>
      <c r="I118" s="56"/>
      <c r="J118" s="56"/>
    </row>
    <row r="120" spans="1:12" ht="18.75" customHeight="1" x14ac:dyDescent="0.25">
      <c r="A120" s="1" t="s">
        <v>69</v>
      </c>
    </row>
    <row r="121" spans="1:12" x14ac:dyDescent="0.25">
      <c r="A121" s="4" t="s">
        <v>161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3" spans="1:12" x14ac:dyDescent="0.25">
      <c r="A123" s="1" t="s">
        <v>65</v>
      </c>
      <c r="B123" s="1"/>
      <c r="C123" s="1"/>
    </row>
    <row r="124" spans="1:12" x14ac:dyDescent="0.25">
      <c r="A124" s="4" t="s">
        <v>70</v>
      </c>
      <c r="B124" s="1"/>
      <c r="C124" s="1"/>
    </row>
    <row r="125" spans="1:12" x14ac:dyDescent="0.25">
      <c r="A125" s="4" t="s">
        <v>71</v>
      </c>
    </row>
    <row r="126" spans="1:12" x14ac:dyDescent="0.25">
      <c r="A126" s="4"/>
    </row>
    <row r="127" spans="1:12" x14ac:dyDescent="0.25">
      <c r="A127" s="4"/>
    </row>
    <row r="128" spans="1:12" ht="18.75" x14ac:dyDescent="0.3">
      <c r="C128" t="s">
        <v>62</v>
      </c>
    </row>
    <row r="130" spans="1:2" x14ac:dyDescent="0.25">
      <c r="A130" t="s">
        <v>164</v>
      </c>
    </row>
    <row r="131" spans="1:2" x14ac:dyDescent="0.25">
      <c r="B131" t="s">
        <v>162</v>
      </c>
    </row>
    <row r="133" spans="1:2" x14ac:dyDescent="0.25">
      <c r="A133" t="s">
        <v>165</v>
      </c>
    </row>
    <row r="134" spans="1:2" x14ac:dyDescent="0.25">
      <c r="B134" t="s">
        <v>75</v>
      </c>
    </row>
    <row r="135" spans="1:2" x14ac:dyDescent="0.25">
      <c r="B135" t="s">
        <v>163</v>
      </c>
    </row>
    <row r="137" spans="1:2" x14ac:dyDescent="0.25">
      <c r="A137" t="s">
        <v>166</v>
      </c>
    </row>
    <row r="138" spans="1:2" x14ac:dyDescent="0.25">
      <c r="B138" t="s">
        <v>76</v>
      </c>
    </row>
    <row r="140" spans="1:2" x14ac:dyDescent="0.25">
      <c r="A140" t="s">
        <v>167</v>
      </c>
    </row>
    <row r="141" spans="1:2" x14ac:dyDescent="0.25">
      <c r="B141" t="s">
        <v>63</v>
      </c>
    </row>
    <row r="143" spans="1:2" x14ac:dyDescent="0.25">
      <c r="A143" s="1" t="s">
        <v>168</v>
      </c>
    </row>
    <row r="144" spans="1:2" x14ac:dyDescent="0.25">
      <c r="A144" s="1"/>
    </row>
    <row r="145" spans="1:10" x14ac:dyDescent="0.25">
      <c r="A145" t="s">
        <v>170</v>
      </c>
    </row>
    <row r="147" spans="1:10" x14ac:dyDescent="0.25">
      <c r="A147" t="s">
        <v>24</v>
      </c>
      <c r="J147" t="s">
        <v>25</v>
      </c>
    </row>
    <row r="149" spans="1:10" x14ac:dyDescent="0.25">
      <c r="A149" t="s">
        <v>169</v>
      </c>
      <c r="I149" t="s">
        <v>26</v>
      </c>
    </row>
  </sheetData>
  <mergeCells count="113">
    <mergeCell ref="C104:H104"/>
    <mergeCell ref="I104:L104"/>
    <mergeCell ref="C100:H100"/>
    <mergeCell ref="I100:L100"/>
    <mergeCell ref="C101:H101"/>
    <mergeCell ref="I101:L101"/>
    <mergeCell ref="C110:H110"/>
    <mergeCell ref="I110:L110"/>
    <mergeCell ref="C108:H108"/>
    <mergeCell ref="I108:L108"/>
    <mergeCell ref="C109:H109"/>
    <mergeCell ref="I109:L109"/>
    <mergeCell ref="C105:H105"/>
    <mergeCell ref="I105:L105"/>
    <mergeCell ref="C106:H106"/>
    <mergeCell ref="I106:L106"/>
    <mergeCell ref="C107:H107"/>
    <mergeCell ref="I107:L107"/>
    <mergeCell ref="I98:L98"/>
    <mergeCell ref="C99:H99"/>
    <mergeCell ref="I99:L99"/>
    <mergeCell ref="C86:H87"/>
    <mergeCell ref="I88:L89"/>
    <mergeCell ref="I90:L91"/>
    <mergeCell ref="C102:H102"/>
    <mergeCell ref="I102:L102"/>
    <mergeCell ref="C103:H103"/>
    <mergeCell ref="I103:L103"/>
    <mergeCell ref="I93:L95"/>
    <mergeCell ref="C90:H91"/>
    <mergeCell ref="C88:H89"/>
    <mergeCell ref="A112:G112"/>
    <mergeCell ref="A72:A73"/>
    <mergeCell ref="B72:B73"/>
    <mergeCell ref="B84:B85"/>
    <mergeCell ref="A78:A79"/>
    <mergeCell ref="A82:A83"/>
    <mergeCell ref="B82:B83"/>
    <mergeCell ref="B80:B81"/>
    <mergeCell ref="C84:H85"/>
    <mergeCell ref="C80:H81"/>
    <mergeCell ref="C82:H83"/>
    <mergeCell ref="C78:H79"/>
    <mergeCell ref="C76:H77"/>
    <mergeCell ref="I86:L87"/>
    <mergeCell ref="C96:H96"/>
    <mergeCell ref="A93:A95"/>
    <mergeCell ref="B93:B95"/>
    <mergeCell ref="A74:A75"/>
    <mergeCell ref="C97:H97"/>
    <mergeCell ref="I97:L97"/>
    <mergeCell ref="C98:H98"/>
    <mergeCell ref="A59:A61"/>
    <mergeCell ref="B59:B61"/>
    <mergeCell ref="C62:H62"/>
    <mergeCell ref="C70:H71"/>
    <mergeCell ref="C59:H61"/>
    <mergeCell ref="A63:A64"/>
    <mergeCell ref="B63:B64"/>
    <mergeCell ref="A68:A69"/>
    <mergeCell ref="B68:B69"/>
    <mergeCell ref="A65:A66"/>
    <mergeCell ref="B65:B66"/>
    <mergeCell ref="C63:H64"/>
    <mergeCell ref="C65:H66"/>
    <mergeCell ref="A70:A71"/>
    <mergeCell ref="B70:B71"/>
    <mergeCell ref="D1:L1"/>
    <mergeCell ref="D5:E5"/>
    <mergeCell ref="A57:A58"/>
    <mergeCell ref="B57:B58"/>
    <mergeCell ref="C57:H58"/>
    <mergeCell ref="I57:L58"/>
    <mergeCell ref="D6:E6"/>
    <mergeCell ref="D7:E7"/>
    <mergeCell ref="D8:E8"/>
    <mergeCell ref="A52:L52"/>
    <mergeCell ref="B45:E45"/>
    <mergeCell ref="I59:L61"/>
    <mergeCell ref="I78:L79"/>
    <mergeCell ref="I63:L64"/>
    <mergeCell ref="I65:L66"/>
    <mergeCell ref="I67:L67"/>
    <mergeCell ref="C67:H67"/>
    <mergeCell ref="C68:H69"/>
    <mergeCell ref="I68:L69"/>
    <mergeCell ref="I70:L71"/>
    <mergeCell ref="I72:L73"/>
    <mergeCell ref="C72:H73"/>
    <mergeCell ref="I80:L81"/>
    <mergeCell ref="I82:L83"/>
    <mergeCell ref="I84:L85"/>
    <mergeCell ref="I62:L62"/>
    <mergeCell ref="I74:L75"/>
    <mergeCell ref="I76:L77"/>
    <mergeCell ref="C92:H92"/>
    <mergeCell ref="I92:L92"/>
    <mergeCell ref="A118:J118"/>
    <mergeCell ref="C74:H75"/>
    <mergeCell ref="B74:B75"/>
    <mergeCell ref="A86:A87"/>
    <mergeCell ref="B86:B87"/>
    <mergeCell ref="A90:A91"/>
    <mergeCell ref="B90:B91"/>
    <mergeCell ref="B78:B79"/>
    <mergeCell ref="A76:A77"/>
    <mergeCell ref="B76:B77"/>
    <mergeCell ref="A80:A81"/>
    <mergeCell ref="A84:A85"/>
    <mergeCell ref="A88:A89"/>
    <mergeCell ref="B88:B89"/>
    <mergeCell ref="I96:L96"/>
    <mergeCell ref="C93:H95"/>
  </mergeCells>
  <pageMargins left="0.70866141732283472" right="0.51181102362204722" top="0.74803149606299213" bottom="0.74803149606299213" header="0.31496062992125984" footer="0.31496062992125984"/>
  <pageSetup paperSize="9" scale="93" orientation="portrait" horizontalDpi="4294967293" verticalDpi="0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Ljerka</dc:creator>
  <cp:lastModifiedBy>Racunovodstvo</cp:lastModifiedBy>
  <cp:lastPrinted>2021-07-12T07:34:09Z</cp:lastPrinted>
  <dcterms:created xsi:type="dcterms:W3CDTF">2016-07-08T09:48:57Z</dcterms:created>
  <dcterms:modified xsi:type="dcterms:W3CDTF">2021-07-12T07:34:34Z</dcterms:modified>
</cp:coreProperties>
</file>