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RAČUNOVODSTVO\BILJEŠKE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K47" i="1"/>
  <c r="K36" i="1"/>
  <c r="K27" i="1"/>
  <c r="K41" i="1" l="1"/>
  <c r="K31" i="1"/>
  <c r="K19" i="1"/>
  <c r="K16" i="1"/>
  <c r="K34" i="1" l="1"/>
  <c r="K25" i="1"/>
  <c r="K52" i="1" l="1"/>
</calcChain>
</file>

<file path=xl/sharedStrings.xml><?xml version="1.0" encoding="utf-8"?>
<sst xmlns="http://schemas.openxmlformats.org/spreadsheetml/2006/main" count="206" uniqueCount="199">
  <si>
    <t>od</t>
  </si>
  <si>
    <t>01. siječnja</t>
  </si>
  <si>
    <t>do</t>
  </si>
  <si>
    <t>Naziv i adresa obveznika</t>
  </si>
  <si>
    <t>Broj RKP-a:</t>
  </si>
  <si>
    <t>Matični broj:</t>
  </si>
  <si>
    <t>OIB:</t>
  </si>
  <si>
    <t>O3033112</t>
  </si>
  <si>
    <t>Razina:</t>
  </si>
  <si>
    <t>Šifra djelatnosti:</t>
  </si>
  <si>
    <t>Razdjel:</t>
  </si>
  <si>
    <t>Pošta i mjesto:</t>
  </si>
  <si>
    <t>OROSLAVJE</t>
  </si>
  <si>
    <t>000</t>
  </si>
  <si>
    <t xml:space="preserve">     BILJEŠKE UZ FINANCIJSKI IZVJEŠTAJ ZA RAZDOBLJE</t>
  </si>
  <si>
    <t xml:space="preserve">Šifra grada: </t>
  </si>
  <si>
    <t>SREDNJA ŠKOLA OROSLAVJE, Ljudevita Gaja 1</t>
  </si>
  <si>
    <t>AOP</t>
  </si>
  <si>
    <t>Naziv</t>
  </si>
  <si>
    <t>JLS - Grad Oroslavje</t>
  </si>
  <si>
    <t>donacije</t>
  </si>
  <si>
    <t xml:space="preserve"> - decentralizirana sredstva</t>
  </si>
  <si>
    <t xml:space="preserve"> - izvorna sredstva Županije</t>
  </si>
  <si>
    <t>Bilješka broj</t>
  </si>
  <si>
    <t>Prihodi od pruženih usluga</t>
  </si>
  <si>
    <t>Plaće za prekovremeni rad</t>
  </si>
  <si>
    <t>164</t>
  </si>
  <si>
    <t>Stručno usavršavanje zaposlenika</t>
  </si>
  <si>
    <t>Ostali nespomenuti rashodi poslovanja</t>
  </si>
  <si>
    <t>Od 2014. godine u tijeku je sudski spor u kojem roditelj tuži školu zbog nanošenja tjelesnih ozljeda</t>
  </si>
  <si>
    <t>jednog učenika prema drugom učeniku izvan prostora škole. Školu zastupa odvjetnica Natalija</t>
  </si>
  <si>
    <t>Voditeljica računovodstva:</t>
  </si>
  <si>
    <t>Ravnateljica:</t>
  </si>
  <si>
    <t>Ljerka Šimunić</t>
  </si>
  <si>
    <t xml:space="preserve">                 Natalija Mučnjak, prof.</t>
  </si>
  <si>
    <t>Srednja škola Oroslavje posluje u skladu sa Zakonom o odgoju i obrazovanju u osnovnoj i srednjoj školi</t>
  </si>
  <si>
    <t>te Statutom škole. Vodi proračunsko računovodstvo temeljem Pravilnika o proračunskom računovodstvu</t>
  </si>
  <si>
    <t xml:space="preserve">i Računskom planu, a financijske izvještaje sastavlja i predaje u skladu s odredbama Pravilnika o </t>
  </si>
  <si>
    <t>financijskom izvještavanju u proračunskom računovodstvu.</t>
  </si>
  <si>
    <r>
      <rPr>
        <b/>
        <sz val="11"/>
        <color theme="1"/>
        <rFont val="Calibri"/>
        <family val="2"/>
        <charset val="238"/>
        <scheme val="minor"/>
      </rPr>
      <t>Obrazloženje</t>
    </r>
    <r>
      <rPr>
        <sz val="11"/>
        <color theme="1"/>
        <rFont val="Calibri"/>
        <family val="2"/>
        <charset val="238"/>
        <scheme val="minor"/>
      </rPr>
      <t xml:space="preserve"> odstupanja u odnosu na prethodno razdoblje</t>
    </r>
  </si>
  <si>
    <t>Iznos</t>
  </si>
  <si>
    <t>prenešeni višak prihoda iz prethodne godine</t>
  </si>
  <si>
    <t>Prihodi ostvareni u ovom izvještajnom razdoblju po izvorima:</t>
  </si>
  <si>
    <t xml:space="preserve">Državni proračun   </t>
  </si>
  <si>
    <t>MZOS (plaće i ostale nakn.zaposlenima)</t>
  </si>
  <si>
    <t>konto</t>
  </si>
  <si>
    <t xml:space="preserve">za redovno financiranje </t>
  </si>
  <si>
    <t>za nabavu nefinancijske imovine</t>
  </si>
  <si>
    <t>naknada za rad e-tehničara</t>
  </si>
  <si>
    <t>refundacija troškova županijskih natjecanja</t>
  </si>
  <si>
    <r>
      <rPr>
        <b/>
        <sz val="11"/>
        <color theme="1"/>
        <rFont val="Calibri"/>
        <family val="2"/>
        <charset val="238"/>
        <scheme val="minor"/>
      </rPr>
      <t>vlastiti prihodi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</si>
  <si>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kamate na sredstva po viđenju</t>
  </si>
  <si>
    <t>U k u p n o:</t>
  </si>
  <si>
    <t>naplaćene fakture za organizaciju izleta i ekskur.</t>
  </si>
  <si>
    <r>
      <t xml:space="preserve">prihodi po posebnim propisima: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</si>
  <si>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sufinanciranje cijene usluge za učenike </t>
  </si>
  <si>
    <t>izdavanje duplikata svjedodžbi</t>
  </si>
  <si>
    <t xml:space="preserve">refundacije za sportska  i sl. natjecanja </t>
  </si>
  <si>
    <r>
      <rPr>
        <b/>
        <sz val="11"/>
        <color theme="1"/>
        <rFont val="Calibri"/>
        <family val="2"/>
        <charset val="238"/>
        <scheme val="minor"/>
      </rPr>
      <t xml:space="preserve">pomoći iz drž. proračuna </t>
    </r>
    <r>
      <rPr>
        <sz val="11"/>
        <color theme="1"/>
        <rFont val="Calibri"/>
        <family val="2"/>
        <charset val="238"/>
        <scheme val="minor"/>
      </rPr>
      <t>temeljem prijenosa EU sredstava</t>
    </r>
  </si>
  <si>
    <t>067</t>
  </si>
  <si>
    <t>Tekuće pomoći temeljem prijenosa EU</t>
  </si>
  <si>
    <t>sredstava</t>
  </si>
  <si>
    <t>Erasmus+ (početak projekta IX/2016)</t>
  </si>
  <si>
    <t>116</t>
  </si>
  <si>
    <t>Ostali nespomenuti prihodi</t>
  </si>
  <si>
    <t>126</t>
  </si>
  <si>
    <t>133</t>
  </si>
  <si>
    <t xml:space="preserve">Prihodi iz nadležnog proračuna za financiranje </t>
  </si>
  <si>
    <t>rashoda za nabavu nefinancijske imovine</t>
  </si>
  <si>
    <t>153</t>
  </si>
  <si>
    <t>154</t>
  </si>
  <si>
    <t>Plaće za posebne uvjete rada</t>
  </si>
  <si>
    <t>162</t>
  </si>
  <si>
    <t>Službena putovanja</t>
  </si>
  <si>
    <t>167</t>
  </si>
  <si>
    <t>Uredski materijal i ostali materijalni rashodi</t>
  </si>
  <si>
    <t>168</t>
  </si>
  <si>
    <t>Materijal i sirovine</t>
  </si>
  <si>
    <t>Potrošili smo više za nastavni materijal</t>
  </si>
  <si>
    <t>170</t>
  </si>
  <si>
    <t>Materijal i dijelovi za tekuće i investicijsko održavanje</t>
  </si>
  <si>
    <t>171</t>
  </si>
  <si>
    <t>Sitan inventar i auto gume</t>
  </si>
  <si>
    <t>175</t>
  </si>
  <si>
    <t xml:space="preserve">Usluge telefona, pošte i prijevoza </t>
  </si>
  <si>
    <t>176</t>
  </si>
  <si>
    <t>Usluge tekućeg i investicijskog održavanja</t>
  </si>
  <si>
    <t>177</t>
  </si>
  <si>
    <t>Usluge promidžbe i informiranja</t>
  </si>
  <si>
    <t>Troškovi su povećani zbog provođenja projekta Erasmus+</t>
  </si>
  <si>
    <t>182</t>
  </si>
  <si>
    <t>Računalne usluge</t>
  </si>
  <si>
    <t>183</t>
  </si>
  <si>
    <t>Ostale usluge</t>
  </si>
  <si>
    <t>184</t>
  </si>
  <si>
    <t>Naknade troškova osobama izvan radnog odnosa</t>
  </si>
  <si>
    <t>188</t>
  </si>
  <si>
    <t>Reprezentacija</t>
  </si>
  <si>
    <t>192</t>
  </si>
  <si>
    <t>208</t>
  </si>
  <si>
    <t>Bankarske usluge i usluge platnog prometa</t>
  </si>
  <si>
    <t>638</t>
  </si>
  <si>
    <t>Stanje novčanih sredstava na početku izvještajnog razdoblja</t>
  </si>
  <si>
    <t>Đuran Tršinski iz Zaboka. Spor je bio okončan, ali je roditeljica podnijela žalbu jer nije bila zadovoljna</t>
  </si>
  <si>
    <t xml:space="preserve">iznosom presude. Vrijednost spora ne znamo do samog okončanja. Škola ima ugovoreno osiguranje od </t>
  </si>
  <si>
    <t>odgovornosti zaposlenika te je umješač u sporu Uniqa osiguranje iz Zagreba.</t>
  </si>
  <si>
    <t>Oroslavje, 10.7.2017.</t>
  </si>
  <si>
    <t>UKUPNO</t>
  </si>
  <si>
    <t>30.lipnja 2018.</t>
  </si>
  <si>
    <t>Ukupni primici I - VI /2018</t>
  </si>
  <si>
    <t>sufinanc. Novigrad.proljeće</t>
  </si>
  <si>
    <t>Projekt Baltazar 4 - plaće PUN</t>
  </si>
  <si>
    <t>nagrada Školi za ostala drž.natjecanja</t>
  </si>
  <si>
    <t>licenca za Moza Book</t>
  </si>
  <si>
    <t>Refundacija prijev.za ispravljače testova</t>
  </si>
  <si>
    <t>prihodi od prodaje usluge obrazovanja odraslih</t>
  </si>
  <si>
    <t>donac.za prijevoz učenika</t>
  </si>
  <si>
    <t>kamate na sredstva EU</t>
  </si>
  <si>
    <t>sredstva Erasmus+ KA-2 projekta za 2018</t>
  </si>
  <si>
    <t>donacije izvan općeg proračuna</t>
  </si>
  <si>
    <t>povrat HZZ za raskinuti ugovor za SOR 2017</t>
  </si>
  <si>
    <t>Nadležni proračun ( Krapinsko-zagorska županija)</t>
  </si>
  <si>
    <t>Nenadležni proračuni:</t>
  </si>
  <si>
    <t xml:space="preserve">     a)</t>
  </si>
  <si>
    <t xml:space="preserve">    b)</t>
  </si>
  <si>
    <t>U k u p n o  a+b:</t>
  </si>
  <si>
    <t>VLASTITI I OSTALI PRIHODI</t>
  </si>
  <si>
    <t>BILJEŠKE UZ OBRAZAC PR-RAS</t>
  </si>
  <si>
    <t xml:space="preserve">Navedene su stavke prihoda i rashoda kod kojih je razlika veća od 10% u odnosu na isto izvještajo </t>
  </si>
  <si>
    <t>razdoblje u prethodnoj godini.</t>
  </si>
  <si>
    <t>Primili smo sredstva za projekt za 2018.</t>
  </si>
  <si>
    <t>077</t>
  </si>
  <si>
    <t>Kamate za depozite po viđenju i Pool</t>
  </si>
  <si>
    <t>Promijenjeni su uvjeti banke za ostvarivanje kamata</t>
  </si>
  <si>
    <t xml:space="preserve">Ostvaren  je manji broj učeničkih ekskurzija i   </t>
  </si>
  <si>
    <t>izleta</t>
  </si>
  <si>
    <t xml:space="preserve">Naplatili smo prihode od izvršene usluge    </t>
  </si>
  <si>
    <t>obrazovanja odraslih</t>
  </si>
  <si>
    <t>127</t>
  </si>
  <si>
    <t>Donacije izvan općeg proračuna</t>
  </si>
  <si>
    <t xml:space="preserve">Ostvaren je prihod od donacija </t>
  </si>
  <si>
    <t>Nabava je predviđena za početak nove školske</t>
  </si>
  <si>
    <t>godine i opremanje CNC kabineta</t>
  </si>
  <si>
    <t>Zbog dužih bolovanja zaposlenika bilo je više stručnih zamjena</t>
  </si>
  <si>
    <t>Korekcijom raspodjele i zaduženja smanjen je smj.i dvok.rad</t>
  </si>
  <si>
    <t>155</t>
  </si>
  <si>
    <t>Ostali rashodi za zaposlene</t>
  </si>
  <si>
    <t>Isplaćene su jubilarne nagrade, božićnica PUN, regres za 2017, naknade za bolest i pomoć za rođenje djeteta</t>
  </si>
  <si>
    <t>Provedene su aktivnosti projekta E+ u inozemstvu;</t>
  </si>
  <si>
    <t>bilo je više stručnog usavršavanja u ovom polug.</t>
  </si>
  <si>
    <t>Povećan je broj edukacija i seminara za nastavnike</t>
  </si>
  <si>
    <t>i ostale zaposlenike</t>
  </si>
  <si>
    <t>Povećan je trošak zbog provođenja obrazovanja</t>
  </si>
  <si>
    <t>odraslih i provođenja projekta</t>
  </si>
  <si>
    <t>za poboljšanje kvalitete nastave</t>
  </si>
  <si>
    <t>Priprema za učionica za CNC i uređuje prostor za odvijanje</t>
  </si>
  <si>
    <t>praktične nastave u strojarstu</t>
  </si>
  <si>
    <t>Nabavljeno je više sitnog inventar za nastavu i ostale potrebe</t>
  </si>
  <si>
    <t>Ostvareno je manje izleta za učenike</t>
  </si>
  <si>
    <t>te su troškovi prijevoza manji</t>
  </si>
  <si>
    <t>Veća potrošnja predviđena je za rujan za</t>
  </si>
  <si>
    <t>osposoblj, CNC praktikuma</t>
  </si>
  <si>
    <t>U ovom razdoblju izostali su troškovi</t>
  </si>
  <si>
    <t>178</t>
  </si>
  <si>
    <t>Komunalne usluge</t>
  </si>
  <si>
    <t>Sortiranjem otpada uštedjeli smo na troškovima</t>
  </si>
  <si>
    <t>179</t>
  </si>
  <si>
    <t>Zakupnine i najamnine</t>
  </si>
  <si>
    <t>Uz najam dvorane od prošle godine imamo i najam prostora za praktičnu nastavu u strojarstvu</t>
  </si>
  <si>
    <t>Nije bilo potrebe za intervencijama programa</t>
  </si>
  <si>
    <t>U ovom polugodištu su manje aktivnosti u projektu Erasmus+ te su rashodi manji</t>
  </si>
  <si>
    <t>Ove godine na osposobljavanju imamo samo jednog radnika</t>
  </si>
  <si>
    <t>Nije bilo troškova u obimu prošlogodišnjih</t>
  </si>
  <si>
    <t>Troškovi su povećani zbog ishođenja bankarske garancije za dobro izvršenje posla u obraz.odraslih</t>
  </si>
  <si>
    <t>Na računima su sredstva projekta E+</t>
  </si>
  <si>
    <t>639</t>
  </si>
  <si>
    <t>Ukupni priljevi na novčane račune i blagajne</t>
  </si>
  <si>
    <t>VANBILANČNA KNJIŽENJA</t>
  </si>
  <si>
    <t>SUDSKI SPOROVI</t>
  </si>
  <si>
    <r>
      <t>BILJEŠKE UZ OBRAZAC</t>
    </r>
    <r>
      <rPr>
        <b/>
        <sz val="14"/>
        <color theme="1"/>
        <rFont val="Calibri"/>
        <family val="2"/>
        <charset val="238"/>
        <scheme val="minor"/>
      </rPr>
      <t xml:space="preserve"> OBVEZE</t>
    </r>
  </si>
  <si>
    <t>Obveze se odnose na nedospjelu plaću za lipanj za zaposlene i pomoćnika u nastavi</t>
  </si>
  <si>
    <t>Odnose se na nedospjelo plaćanje računa, doprinosa za SOR i naknade zbog nezapošljavanja</t>
  </si>
  <si>
    <t>određene kvote invalida za lipanj</t>
  </si>
  <si>
    <t>Odnosi se na nedospjele račune za lipanj za usluge PBZ i Fine</t>
  </si>
  <si>
    <t>Odnosi se na isplaćena bolovanja na teret HZZO čija je obveza povrat u proračun</t>
  </si>
  <si>
    <t>Odnosi se na nedospjelu naplatu računa za kupljenu knjigu za knjižnicu.</t>
  </si>
  <si>
    <t>Obveze UKUPNO: 530.097,80 kn</t>
  </si>
  <si>
    <r>
      <t xml:space="preserve">Obveze za zaposlene na dan 30.06. - skupina konta </t>
    </r>
    <r>
      <rPr>
        <b/>
        <sz val="11"/>
        <color theme="1"/>
        <rFont val="Calibri"/>
        <family val="2"/>
        <charset val="238"/>
        <scheme val="minor"/>
      </rPr>
      <t>231</t>
    </r>
    <r>
      <rPr>
        <sz val="11"/>
        <color theme="1"/>
        <rFont val="Calibri"/>
        <family val="2"/>
        <charset val="238"/>
        <scheme val="minor"/>
      </rPr>
      <t xml:space="preserve">  iznosi</t>
    </r>
    <r>
      <rPr>
        <b/>
        <sz val="11"/>
        <color theme="1"/>
        <rFont val="Calibri"/>
        <family val="2"/>
        <charset val="238"/>
        <scheme val="minor"/>
      </rPr>
      <t xml:space="preserve"> 470.478,73 kn</t>
    </r>
  </si>
  <si>
    <r>
      <t>Obveze za materijalne rashode na dan 30.06. - skupina konta</t>
    </r>
    <r>
      <rPr>
        <b/>
        <sz val="11"/>
        <color theme="1"/>
        <rFont val="Calibri"/>
        <family val="2"/>
        <charset val="238"/>
        <scheme val="minor"/>
      </rPr>
      <t xml:space="preserve"> 232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50.580,90 kn</t>
    </r>
  </si>
  <si>
    <r>
      <t xml:space="preserve">Obveze za financijske rashode na dan 30.06. - skupina konta </t>
    </r>
    <r>
      <rPr>
        <b/>
        <sz val="11"/>
        <color theme="1"/>
        <rFont val="Calibri"/>
        <family val="2"/>
        <charset val="238"/>
        <scheme val="minor"/>
      </rPr>
      <t>234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354,95 kn</t>
    </r>
  </si>
  <si>
    <r>
      <t xml:space="preserve">Obveze za ostale tekuće  rashode na dan 30.06. - skupina konta </t>
    </r>
    <r>
      <rPr>
        <b/>
        <sz val="11"/>
        <color theme="1"/>
        <rFont val="Calibri"/>
        <family val="2"/>
        <charset val="238"/>
        <scheme val="minor"/>
      </rPr>
      <t>239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8.493,22 kn</t>
    </r>
  </si>
  <si>
    <r>
      <t xml:space="preserve">Obveze za nabavu dugotrajne imovine - skupina konta </t>
    </r>
    <r>
      <rPr>
        <b/>
        <sz val="11"/>
        <color theme="1"/>
        <rFont val="Calibri"/>
        <family val="2"/>
        <charset val="238"/>
        <scheme val="minor"/>
      </rPr>
      <t xml:space="preserve">242 </t>
    </r>
    <r>
      <rPr>
        <sz val="11"/>
        <color theme="1"/>
        <rFont val="Calibri"/>
        <family val="2"/>
        <charset val="238"/>
        <scheme val="minor"/>
      </rPr>
      <t xml:space="preserve">iznosi: </t>
    </r>
    <r>
      <rPr>
        <b/>
        <sz val="11"/>
        <color theme="1"/>
        <rFont val="Calibri"/>
        <family val="2"/>
        <charset val="238"/>
        <scheme val="minor"/>
      </rPr>
      <t>190,00 kn</t>
    </r>
  </si>
  <si>
    <r>
      <t>Ukupni</t>
    </r>
    <r>
      <rPr>
        <b/>
        <sz val="11"/>
        <color theme="1"/>
        <rFont val="Calibri"/>
        <family val="2"/>
        <charset val="238"/>
        <scheme val="minor"/>
      </rPr>
      <t xml:space="preserve"> rashodi</t>
    </r>
    <r>
      <rPr>
        <sz val="11"/>
        <color theme="1"/>
        <rFont val="Calibri"/>
        <family val="2"/>
        <charset val="238"/>
        <scheme val="minor"/>
      </rPr>
      <t xml:space="preserve"> iznose </t>
    </r>
    <r>
      <rPr>
        <b/>
        <sz val="11"/>
        <color theme="1"/>
        <rFont val="Calibri"/>
        <family val="2"/>
        <charset val="238"/>
        <scheme val="minor"/>
      </rPr>
      <t>3.374.397,15 kn, a prihodi 3.449.763,13</t>
    </r>
  </si>
  <si>
    <r>
      <rPr>
        <b/>
        <sz val="11"/>
        <color theme="1"/>
        <rFont val="Calibri"/>
        <family val="2"/>
        <charset val="238"/>
        <scheme val="minor"/>
      </rPr>
      <t>Višak prihoda prenešen iz prošle godine</t>
    </r>
    <r>
      <rPr>
        <sz val="11"/>
        <color theme="1"/>
        <rFont val="Calibri"/>
        <family val="2"/>
        <charset val="238"/>
        <scheme val="minor"/>
      </rPr>
      <t xml:space="preserve"> umanjen je za povrat HZZ zbog prijevremeno raskinutog ugovora o osposobljavanju te sada iznosi:</t>
    </r>
    <r>
      <rPr>
        <b/>
        <sz val="11"/>
        <color theme="1"/>
        <rFont val="Calibri"/>
        <family val="2"/>
        <charset val="238"/>
        <scheme val="minor"/>
      </rPr>
      <t xml:space="preserve"> 44.408,67 kn</t>
    </r>
  </si>
  <si>
    <r>
      <rPr>
        <b/>
        <sz val="11"/>
        <color theme="1"/>
        <rFont val="Calibri"/>
        <family val="2"/>
        <charset val="238"/>
        <scheme val="minor"/>
      </rPr>
      <t>Višak prihoda utvrđen za I-VI/2018. godine iznosi 75.366,00</t>
    </r>
    <r>
      <rPr>
        <sz val="11"/>
        <color theme="1"/>
        <rFont val="Calibri"/>
        <family val="2"/>
        <charset val="238"/>
        <scheme val="minor"/>
      </rPr>
      <t xml:space="preserve"> zbog ostvarenih a neutrošenih vlastitih prihoda. </t>
    </r>
    <r>
      <rPr>
        <b/>
        <sz val="11"/>
        <color theme="1"/>
        <rFont val="Calibri"/>
        <family val="2"/>
        <charset val="238"/>
        <scheme val="minor"/>
      </rPr>
      <t>Ukupni višak prihoda iznosi: 119.774,65 kn</t>
    </r>
  </si>
  <si>
    <t>Konto 9912/9962   Garancija banke za dobro izvršenje posla u obrazovanju odraslih.</t>
  </si>
  <si>
    <t>JAMČEVNI POLOZI</t>
  </si>
  <si>
    <t>Na kontu 12211 evidentiran je jamčevni polog ozbiljnosti prijave za natječaj u doškolovanju odraslih.</t>
  </si>
  <si>
    <t>u stanju su evidentirana sredstva primjena za provođenje projekta Erasmus+ i naplaćene vlasite prihode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</si>
</sst>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Border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0" fillId="0" borderId="0" xfId="0" applyFont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 applyAlignment="1"/>
    <xf numFmtId="0" fontId="3" fillId="0" borderId="12" xfId="0" applyFont="1" applyBorder="1"/>
    <xf numFmtId="0" fontId="0" fillId="0" borderId="12" xfId="0" applyBorder="1"/>
    <xf numFmtId="0" fontId="3" fillId="0" borderId="11" xfId="0" applyFont="1" applyBorder="1"/>
    <xf numFmtId="0" fontId="0" fillId="0" borderId="4" xfId="0" applyBorder="1"/>
    <xf numFmtId="0" fontId="3" fillId="0" borderId="4" xfId="0" applyFont="1" applyBorder="1" applyAlignment="1"/>
    <xf numFmtId="0" fontId="0" fillId="0" borderId="9" xfId="0" applyBorder="1"/>
    <xf numFmtId="0" fontId="0" fillId="0" borderId="8" xfId="0" applyBorder="1"/>
    <xf numFmtId="4" fontId="0" fillId="0" borderId="0" xfId="0" applyNumberFormat="1"/>
    <xf numFmtId="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0" borderId="5" xfId="0" applyFont="1" applyBorder="1"/>
    <xf numFmtId="4" fontId="0" fillId="0" borderId="5" xfId="0" applyNumberFormat="1" applyBorder="1"/>
    <xf numFmtId="0" fontId="0" fillId="0" borderId="13" xfId="0" applyBorder="1"/>
    <xf numFmtId="4" fontId="0" fillId="0" borderId="13" xfId="0" applyNumberFormat="1" applyBorder="1"/>
    <xf numFmtId="4" fontId="0" fillId="0" borderId="0" xfId="0" applyNumberFormat="1" applyBorder="1"/>
    <xf numFmtId="0" fontId="1" fillId="0" borderId="13" xfId="0" applyFont="1" applyBorder="1"/>
    <xf numFmtId="4" fontId="1" fillId="0" borderId="5" xfId="0" applyNumberFormat="1" applyFont="1" applyBorder="1"/>
    <xf numFmtId="2" fontId="1" fillId="0" borderId="0" xfId="0" applyNumberFormat="1" applyFo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0" borderId="8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/>
    <xf numFmtId="4" fontId="1" fillId="0" borderId="16" xfId="0" applyNumberFormat="1" applyFont="1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4" fontId="1" fillId="0" borderId="13" xfId="0" applyNumberFormat="1" applyFont="1" applyBorder="1"/>
    <xf numFmtId="0" fontId="1" fillId="0" borderId="0" xfId="0" applyFont="1" applyBorder="1"/>
    <xf numFmtId="49" fontId="0" fillId="0" borderId="11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82" workbookViewId="0">
      <selection activeCell="I95" sqref="I95:L96"/>
    </sheetView>
  </sheetViews>
  <sheetFormatPr defaultRowHeight="15" x14ac:dyDescent="0.25"/>
  <cols>
    <col min="1" max="1" width="6.85546875" customWidth="1"/>
    <col min="2" max="2" width="5.7109375" customWidth="1"/>
    <col min="3" max="3" width="4.42578125" customWidth="1"/>
    <col min="4" max="4" width="9.42578125" customWidth="1"/>
    <col min="5" max="5" width="2.42578125" customWidth="1"/>
    <col min="6" max="6" width="11.85546875" customWidth="1"/>
    <col min="7" max="7" width="3.5703125" customWidth="1"/>
    <col min="8" max="8" width="6.42578125" customWidth="1"/>
    <col min="9" max="9" width="11" customWidth="1"/>
    <col min="10" max="10" width="12.28515625" bestFit="1" customWidth="1"/>
    <col min="11" max="11" width="15.7109375" customWidth="1"/>
    <col min="12" max="12" width="2.140625" customWidth="1"/>
  </cols>
  <sheetData>
    <row r="1" spans="1:12" ht="18.75" x14ac:dyDescent="0.3">
      <c r="D1" s="81" t="s">
        <v>14</v>
      </c>
      <c r="E1" s="81"/>
      <c r="F1" s="81"/>
      <c r="G1" s="81"/>
      <c r="H1" s="81"/>
      <c r="I1" s="81"/>
      <c r="J1" s="81"/>
      <c r="K1" s="81"/>
      <c r="L1" s="81"/>
    </row>
    <row r="2" spans="1:12" ht="15.75" x14ac:dyDescent="0.25">
      <c r="E2" s="3" t="s">
        <v>0</v>
      </c>
      <c r="F2" s="2" t="s">
        <v>1</v>
      </c>
      <c r="G2" s="2" t="s">
        <v>2</v>
      </c>
      <c r="H2" s="2" t="s">
        <v>108</v>
      </c>
      <c r="J2" s="2"/>
      <c r="K2" s="2"/>
    </row>
    <row r="3" spans="1:12" ht="9.75" customHeight="1" x14ac:dyDescent="0.25"/>
    <row r="4" spans="1:12" ht="15.75" x14ac:dyDescent="0.25">
      <c r="A4" t="s">
        <v>3</v>
      </c>
      <c r="F4" s="2" t="s">
        <v>16</v>
      </c>
      <c r="G4" s="2"/>
      <c r="H4" s="1"/>
      <c r="I4" s="1"/>
      <c r="J4" s="1"/>
    </row>
    <row r="5" spans="1:12" x14ac:dyDescent="0.25">
      <c r="A5" t="s">
        <v>11</v>
      </c>
      <c r="D5" s="82">
        <v>49243</v>
      </c>
      <c r="E5" s="82"/>
      <c r="F5" s="6" t="s">
        <v>12</v>
      </c>
      <c r="G5" s="6"/>
      <c r="H5" s="8" t="s">
        <v>15</v>
      </c>
      <c r="I5" s="4"/>
      <c r="J5" s="6">
        <v>311</v>
      </c>
      <c r="K5" s="1"/>
    </row>
    <row r="6" spans="1:12" x14ac:dyDescent="0.25">
      <c r="A6" t="s">
        <v>4</v>
      </c>
      <c r="D6" s="82">
        <v>16998</v>
      </c>
      <c r="E6" s="82"/>
      <c r="H6" s="5" t="s">
        <v>8</v>
      </c>
      <c r="J6" s="6">
        <v>31</v>
      </c>
    </row>
    <row r="7" spans="1:12" x14ac:dyDescent="0.25">
      <c r="A7" t="s">
        <v>5</v>
      </c>
      <c r="D7" s="82" t="s">
        <v>7</v>
      </c>
      <c r="E7" s="82"/>
      <c r="H7" s="5" t="s">
        <v>9</v>
      </c>
      <c r="J7" s="6">
        <v>8532</v>
      </c>
    </row>
    <row r="8" spans="1:12" x14ac:dyDescent="0.25">
      <c r="A8" t="s">
        <v>6</v>
      </c>
      <c r="D8" s="82">
        <v>20950883747</v>
      </c>
      <c r="E8" s="82"/>
      <c r="H8" s="5" t="s">
        <v>10</v>
      </c>
      <c r="J8" s="7" t="s">
        <v>13</v>
      </c>
    </row>
    <row r="10" spans="1:12" x14ac:dyDescent="0.25">
      <c r="A10" t="s">
        <v>35</v>
      </c>
    </row>
    <row r="11" spans="1:12" x14ac:dyDescent="0.25">
      <c r="A11" t="s">
        <v>36</v>
      </c>
    </row>
    <row r="12" spans="1:12" x14ac:dyDescent="0.25">
      <c r="A12" t="s">
        <v>37</v>
      </c>
    </row>
    <row r="13" spans="1:12" x14ac:dyDescent="0.25">
      <c r="A13" t="s">
        <v>38</v>
      </c>
    </row>
    <row r="14" spans="1:12" x14ac:dyDescent="0.25">
      <c r="A14" s="1" t="s">
        <v>42</v>
      </c>
    </row>
    <row r="15" spans="1:12" x14ac:dyDescent="0.25">
      <c r="A15" s="40" t="s">
        <v>121</v>
      </c>
      <c r="B15" s="37"/>
      <c r="C15" s="37"/>
      <c r="D15" s="37"/>
      <c r="E15" s="37"/>
      <c r="F15" s="37"/>
      <c r="G15" s="37"/>
      <c r="H15" s="37"/>
      <c r="I15" s="54" t="s">
        <v>45</v>
      </c>
      <c r="J15" s="54" t="s">
        <v>40</v>
      </c>
      <c r="K15" s="55" t="s">
        <v>107</v>
      </c>
    </row>
    <row r="16" spans="1:12" x14ac:dyDescent="0.25">
      <c r="B16" s="1" t="s">
        <v>21</v>
      </c>
      <c r="K16" s="32">
        <f>SUM(J17+J18)</f>
        <v>316368.06000000006</v>
      </c>
    </row>
    <row r="17" spans="1:11" x14ac:dyDescent="0.25">
      <c r="C17" t="s">
        <v>46</v>
      </c>
      <c r="E17" s="1"/>
      <c r="I17">
        <v>671110</v>
      </c>
      <c r="J17" s="32">
        <v>309932.03000000003</v>
      </c>
    </row>
    <row r="18" spans="1:11" x14ac:dyDescent="0.25">
      <c r="C18" t="s">
        <v>47</v>
      </c>
      <c r="E18" s="1"/>
      <c r="I18">
        <v>671210</v>
      </c>
      <c r="J18" s="32">
        <v>6436.03</v>
      </c>
    </row>
    <row r="19" spans="1:11" x14ac:dyDescent="0.25">
      <c r="B19" s="1" t="s">
        <v>22</v>
      </c>
      <c r="K19" s="32">
        <f>SUM(J20:J24)</f>
        <v>30769.289999999997</v>
      </c>
    </row>
    <row r="20" spans="1:11" x14ac:dyDescent="0.25">
      <c r="C20" t="s">
        <v>110</v>
      </c>
      <c r="E20" s="1"/>
      <c r="I20">
        <v>671115</v>
      </c>
      <c r="J20" s="32">
        <v>514</v>
      </c>
      <c r="K20" s="32"/>
    </row>
    <row r="21" spans="1:11" x14ac:dyDescent="0.25">
      <c r="C21" t="s">
        <v>111</v>
      </c>
      <c r="E21" s="1"/>
      <c r="I21">
        <v>671114</v>
      </c>
      <c r="J21" s="32">
        <v>20086.689999999999</v>
      </c>
      <c r="K21" s="32"/>
    </row>
    <row r="22" spans="1:11" x14ac:dyDescent="0.25">
      <c r="C22" t="s">
        <v>112</v>
      </c>
      <c r="E22" s="1"/>
      <c r="I22">
        <v>671111</v>
      </c>
      <c r="J22" s="32">
        <v>1000</v>
      </c>
      <c r="K22" s="32"/>
    </row>
    <row r="23" spans="1:11" x14ac:dyDescent="0.25">
      <c r="C23" t="s">
        <v>48</v>
      </c>
      <c r="E23" s="1"/>
      <c r="I23">
        <v>671112</v>
      </c>
      <c r="J23" s="32">
        <v>3867.6</v>
      </c>
      <c r="K23" s="32"/>
    </row>
    <row r="24" spans="1:11" x14ac:dyDescent="0.25">
      <c r="C24" t="s">
        <v>49</v>
      </c>
      <c r="E24" s="1"/>
      <c r="I24">
        <v>671113</v>
      </c>
      <c r="J24" s="32">
        <v>5301</v>
      </c>
      <c r="K24" s="32"/>
    </row>
    <row r="25" spans="1:11" x14ac:dyDescent="0.25">
      <c r="A25" s="15" t="s">
        <v>52</v>
      </c>
      <c r="B25" s="15"/>
      <c r="C25" s="15"/>
      <c r="D25" s="15"/>
      <c r="E25" s="35"/>
      <c r="F25" s="15"/>
      <c r="G25" s="15"/>
      <c r="H25" s="15"/>
      <c r="I25" s="15"/>
      <c r="J25" s="36"/>
      <c r="K25" s="41">
        <f>SUM(K16+K19)</f>
        <v>347137.35000000003</v>
      </c>
    </row>
    <row r="26" spans="1:11" x14ac:dyDescent="0.25">
      <c r="A26" s="1" t="s">
        <v>122</v>
      </c>
      <c r="E26" s="1"/>
      <c r="F26" s="1"/>
    </row>
    <row r="27" spans="1:11" x14ac:dyDescent="0.25">
      <c r="A27" s="1" t="s">
        <v>123</v>
      </c>
      <c r="B27" s="40" t="s">
        <v>19</v>
      </c>
      <c r="C27" s="37"/>
      <c r="D27" s="37"/>
      <c r="E27" s="37"/>
      <c r="F27" s="37"/>
      <c r="G27" s="40"/>
      <c r="H27" s="37"/>
      <c r="I27" s="37"/>
      <c r="J27" s="38"/>
      <c r="K27" s="120">
        <f>SUM(J28:J30)</f>
        <v>36140</v>
      </c>
    </row>
    <row r="28" spans="1:11" x14ac:dyDescent="0.25">
      <c r="A28" s="1"/>
      <c r="B28" s="1"/>
      <c r="C28" t="s">
        <v>46</v>
      </c>
      <c r="G28" s="1"/>
      <c r="I28">
        <v>636130</v>
      </c>
      <c r="J28" s="32">
        <v>33000</v>
      </c>
      <c r="K28" s="32"/>
    </row>
    <row r="29" spans="1:11" x14ac:dyDescent="0.25">
      <c r="A29" s="1"/>
      <c r="B29" s="1"/>
      <c r="C29" t="s">
        <v>113</v>
      </c>
      <c r="G29" s="1"/>
      <c r="I29">
        <v>636131</v>
      </c>
      <c r="J29" s="32">
        <v>1250</v>
      </c>
      <c r="K29" s="32"/>
    </row>
    <row r="30" spans="1:11" ht="16.5" customHeight="1" x14ac:dyDescent="0.25">
      <c r="A30" s="1"/>
      <c r="B30" s="1"/>
      <c r="C30" t="s">
        <v>110</v>
      </c>
      <c r="G30" s="1"/>
      <c r="I30">
        <v>652693</v>
      </c>
      <c r="J30" s="32">
        <v>1890</v>
      </c>
      <c r="K30" s="32"/>
    </row>
    <row r="31" spans="1:11" x14ac:dyDescent="0.25">
      <c r="A31" s="1" t="s">
        <v>124</v>
      </c>
      <c r="B31" s="40" t="s">
        <v>43</v>
      </c>
      <c r="C31" s="37"/>
      <c r="D31" s="37"/>
      <c r="E31" s="37"/>
      <c r="F31" s="37"/>
      <c r="G31" s="37"/>
      <c r="H31" s="37"/>
      <c r="I31" s="37"/>
      <c r="J31" s="37"/>
      <c r="K31" s="120">
        <f>SUM(J32+J33)</f>
        <v>2898097.08</v>
      </c>
    </row>
    <row r="32" spans="1:11" x14ac:dyDescent="0.25">
      <c r="C32" t="s">
        <v>44</v>
      </c>
      <c r="I32">
        <v>636120</v>
      </c>
      <c r="J32" s="32">
        <v>2898017.08</v>
      </c>
      <c r="K32" s="32"/>
    </row>
    <row r="33" spans="1:11" x14ac:dyDescent="0.25">
      <c r="C33" t="s">
        <v>114</v>
      </c>
      <c r="I33">
        <v>636121</v>
      </c>
      <c r="J33" s="32">
        <v>80</v>
      </c>
      <c r="K33" s="32"/>
    </row>
    <row r="34" spans="1:11" x14ac:dyDescent="0.25">
      <c r="A34" s="15" t="s">
        <v>125</v>
      </c>
      <c r="B34" s="15"/>
      <c r="C34" s="15"/>
      <c r="D34" s="15"/>
      <c r="E34" s="15"/>
      <c r="F34" s="15"/>
      <c r="G34" s="15"/>
      <c r="H34" s="15"/>
      <c r="I34" s="15"/>
      <c r="J34" s="15"/>
      <c r="K34" s="41">
        <f>SUM(K27+K31)</f>
        <v>2934237.08</v>
      </c>
    </row>
    <row r="35" spans="1:11" ht="15.75" customHeight="1" x14ac:dyDescent="0.25">
      <c r="A35" s="5"/>
      <c r="B35" s="121" t="s">
        <v>126</v>
      </c>
      <c r="C35" s="121"/>
      <c r="D35" s="121"/>
      <c r="E35" s="121"/>
      <c r="F35" s="121"/>
      <c r="G35" s="5"/>
      <c r="H35" s="5"/>
      <c r="I35" s="5"/>
      <c r="J35" s="5"/>
      <c r="K35" s="39"/>
    </row>
    <row r="36" spans="1:11" x14ac:dyDescent="0.25">
      <c r="A36" t="s">
        <v>50</v>
      </c>
      <c r="K36" s="33">
        <f>SUM(J37:J40)</f>
        <v>78262.39</v>
      </c>
    </row>
    <row r="37" spans="1:11" x14ac:dyDescent="0.25">
      <c r="B37" t="s">
        <v>51</v>
      </c>
      <c r="I37">
        <v>64132</v>
      </c>
      <c r="J37">
        <v>89.39</v>
      </c>
      <c r="K37" s="32"/>
    </row>
    <row r="38" spans="1:11" x14ac:dyDescent="0.25">
      <c r="B38" t="s">
        <v>53</v>
      </c>
      <c r="I38">
        <v>661511</v>
      </c>
      <c r="J38" s="32">
        <v>5180</v>
      </c>
      <c r="K38" s="32"/>
    </row>
    <row r="39" spans="1:11" x14ac:dyDescent="0.25">
      <c r="B39" t="s">
        <v>56</v>
      </c>
      <c r="I39">
        <v>65268</v>
      </c>
      <c r="J39" s="32">
        <v>993</v>
      </c>
      <c r="K39" s="32"/>
    </row>
    <row r="40" spans="1:11" x14ac:dyDescent="0.25">
      <c r="B40" t="s">
        <v>115</v>
      </c>
      <c r="I40">
        <v>661510</v>
      </c>
      <c r="J40" s="32">
        <v>72000</v>
      </c>
      <c r="K40" s="32"/>
    </row>
    <row r="41" spans="1:11" x14ac:dyDescent="0.25">
      <c r="A41" s="1" t="s">
        <v>54</v>
      </c>
      <c r="J41" s="32"/>
      <c r="K41" s="33">
        <f>SUM(J42:J45)</f>
        <v>16971</v>
      </c>
    </row>
    <row r="42" spans="1:11" x14ac:dyDescent="0.25">
      <c r="A42" s="1"/>
      <c r="B42" t="s">
        <v>55</v>
      </c>
      <c r="I42">
        <v>65264</v>
      </c>
      <c r="J42" s="32">
        <v>14460</v>
      </c>
      <c r="K42" s="32"/>
    </row>
    <row r="43" spans="1:11" x14ac:dyDescent="0.25">
      <c r="A43" s="1"/>
      <c r="B43" t="s">
        <v>56</v>
      </c>
      <c r="I43">
        <v>65268</v>
      </c>
      <c r="J43" s="32">
        <v>87</v>
      </c>
      <c r="K43" s="32"/>
    </row>
    <row r="44" spans="1:11" x14ac:dyDescent="0.25">
      <c r="A44" s="1"/>
      <c r="B44" t="s">
        <v>116</v>
      </c>
      <c r="I44">
        <v>65269</v>
      </c>
      <c r="J44" s="32">
        <v>240</v>
      </c>
      <c r="K44" s="32"/>
    </row>
    <row r="45" spans="1:11" x14ac:dyDescent="0.25">
      <c r="B45" t="s">
        <v>57</v>
      </c>
      <c r="I45">
        <v>652691</v>
      </c>
      <c r="J45" s="32">
        <v>2184</v>
      </c>
      <c r="K45" s="32"/>
    </row>
    <row r="46" spans="1:11" ht="9" customHeight="1" x14ac:dyDescent="0.25">
      <c r="J46" s="32"/>
      <c r="K46" s="32"/>
    </row>
    <row r="47" spans="1:11" x14ac:dyDescent="0.25">
      <c r="A47" t="s">
        <v>58</v>
      </c>
      <c r="J47" s="32"/>
      <c r="K47" s="33">
        <f>SUM(J48:J49)</f>
        <v>69305.310000000012</v>
      </c>
    </row>
    <row r="48" spans="1:11" x14ac:dyDescent="0.25">
      <c r="B48" t="s">
        <v>118</v>
      </c>
      <c r="I48">
        <v>638113</v>
      </c>
      <c r="J48" s="32">
        <v>69298.320000000007</v>
      </c>
      <c r="K48" s="33"/>
    </row>
    <row r="49" spans="1:12" x14ac:dyDescent="0.25">
      <c r="B49" t="s">
        <v>117</v>
      </c>
      <c r="I49">
        <v>641323</v>
      </c>
      <c r="J49" s="32">
        <v>6.99</v>
      </c>
      <c r="K49" s="33"/>
    </row>
    <row r="50" spans="1:12" x14ac:dyDescent="0.25">
      <c r="A50" s="1" t="s">
        <v>20</v>
      </c>
      <c r="K50" s="33">
        <f>J51</f>
        <v>3850</v>
      </c>
    </row>
    <row r="51" spans="1:12" x14ac:dyDescent="0.25">
      <c r="A51" s="1"/>
      <c r="B51" t="s">
        <v>119</v>
      </c>
      <c r="I51">
        <v>66314</v>
      </c>
      <c r="J51" s="32">
        <v>3850</v>
      </c>
      <c r="K51" s="42"/>
    </row>
    <row r="52" spans="1:12" ht="20.25" customHeight="1" x14ac:dyDescent="0.25">
      <c r="A52" s="51"/>
      <c r="B52" s="52"/>
      <c r="C52" s="51"/>
      <c r="D52" s="51"/>
      <c r="E52" s="51"/>
      <c r="F52" s="51"/>
      <c r="G52" s="52" t="s">
        <v>109</v>
      </c>
      <c r="H52" s="51"/>
      <c r="I52" s="52"/>
      <c r="J52" s="52"/>
      <c r="K52" s="53">
        <f>SUM(K25+K34+K36+K41+K47+K50)</f>
        <v>3449763.1300000004</v>
      </c>
    </row>
    <row r="53" spans="1:12" x14ac:dyDescent="0.25">
      <c r="B53" s="1"/>
      <c r="G53" s="1"/>
      <c r="I53" s="1"/>
      <c r="J53" s="1"/>
      <c r="K53" s="33"/>
    </row>
    <row r="54" spans="1:12" x14ac:dyDescent="0.25">
      <c r="B54" s="1"/>
      <c r="G54" s="1"/>
      <c r="I54" s="1"/>
      <c r="J54" s="1"/>
      <c r="K54" s="33"/>
    </row>
    <row r="55" spans="1:12" x14ac:dyDescent="0.25">
      <c r="A55" s="1" t="s">
        <v>41</v>
      </c>
      <c r="C55" s="1"/>
      <c r="D55" s="1"/>
      <c r="E55" s="1"/>
      <c r="I55" s="1">
        <v>92211</v>
      </c>
      <c r="J55" s="32">
        <v>46312.4</v>
      </c>
      <c r="K55" s="33">
        <f>SUM(J55:J56)</f>
        <v>44408.67</v>
      </c>
    </row>
    <row r="56" spans="1:12" x14ac:dyDescent="0.25">
      <c r="A56" s="1"/>
      <c r="B56" t="s">
        <v>120</v>
      </c>
      <c r="C56" s="1"/>
      <c r="D56" s="1"/>
      <c r="E56" s="1"/>
      <c r="J56">
        <v>-1903.73</v>
      </c>
      <c r="K56" s="33"/>
    </row>
    <row r="57" spans="1:12" x14ac:dyDescent="0.25">
      <c r="A57" s="1"/>
      <c r="C57" s="1"/>
      <c r="D57" s="1"/>
      <c r="E57" s="1"/>
      <c r="K57" s="33"/>
    </row>
    <row r="58" spans="1:12" ht="15.75" x14ac:dyDescent="0.25">
      <c r="A58" s="1"/>
      <c r="B58" s="2" t="s">
        <v>127</v>
      </c>
      <c r="C58" s="1"/>
      <c r="D58" s="1"/>
      <c r="E58" s="1"/>
      <c r="K58" s="33"/>
    </row>
    <row r="59" spans="1:12" x14ac:dyDescent="0.25">
      <c r="A59" t="s">
        <v>128</v>
      </c>
      <c r="B59" s="1"/>
      <c r="K59" s="32"/>
    </row>
    <row r="60" spans="1:12" x14ac:dyDescent="0.25">
      <c r="A60" t="s">
        <v>129</v>
      </c>
      <c r="D60" s="1"/>
    </row>
    <row r="61" spans="1:12" ht="15" customHeight="1" x14ac:dyDescent="0.25">
      <c r="A61" s="75" t="s">
        <v>23</v>
      </c>
      <c r="B61" s="77" t="s">
        <v>17</v>
      </c>
      <c r="C61" s="77" t="s">
        <v>18</v>
      </c>
      <c r="D61" s="77"/>
      <c r="E61" s="77"/>
      <c r="F61" s="77"/>
      <c r="G61" s="77"/>
      <c r="H61" s="77"/>
      <c r="I61" s="83" t="s">
        <v>39</v>
      </c>
      <c r="J61" s="84"/>
      <c r="K61" s="84"/>
      <c r="L61" s="85"/>
    </row>
    <row r="62" spans="1:12" x14ac:dyDescent="0.25">
      <c r="A62" s="76"/>
      <c r="B62" s="78"/>
      <c r="C62" s="78"/>
      <c r="D62" s="78"/>
      <c r="E62" s="78"/>
      <c r="F62" s="78"/>
      <c r="G62" s="78"/>
      <c r="H62" s="78"/>
      <c r="I62" s="86"/>
      <c r="J62" s="87"/>
      <c r="K62" s="87"/>
      <c r="L62" s="88"/>
    </row>
    <row r="63" spans="1:12" x14ac:dyDescent="0.25">
      <c r="A63" s="77">
        <v>1</v>
      </c>
      <c r="B63" s="79" t="s">
        <v>59</v>
      </c>
      <c r="C63" s="24" t="s">
        <v>60</v>
      </c>
      <c r="D63" s="24"/>
      <c r="E63" s="24"/>
      <c r="F63" s="24"/>
      <c r="G63" s="43"/>
      <c r="H63" s="44"/>
      <c r="I63" s="24" t="s">
        <v>130</v>
      </c>
      <c r="J63" s="10"/>
      <c r="K63" s="31"/>
      <c r="L63" s="30"/>
    </row>
    <row r="64" spans="1:12" x14ac:dyDescent="0.25">
      <c r="A64" s="78"/>
      <c r="B64" s="80"/>
      <c r="C64" s="11" t="s">
        <v>61</v>
      </c>
      <c r="D64" s="13"/>
      <c r="E64" s="15"/>
      <c r="F64" s="15"/>
      <c r="G64" s="15"/>
      <c r="H64" s="14"/>
      <c r="I64" s="11" t="s">
        <v>62</v>
      </c>
      <c r="J64" s="12"/>
      <c r="K64" s="13"/>
      <c r="L64" s="14"/>
    </row>
    <row r="65" spans="1:12" x14ac:dyDescent="0.25">
      <c r="A65" s="58">
        <v>2</v>
      </c>
      <c r="B65" s="122" t="s">
        <v>131</v>
      </c>
      <c r="C65" s="27" t="s">
        <v>132</v>
      </c>
      <c r="D65" s="5"/>
      <c r="E65" s="5"/>
      <c r="F65" s="5"/>
      <c r="G65" s="5"/>
      <c r="H65" s="26"/>
      <c r="I65" s="17" t="s">
        <v>133</v>
      </c>
      <c r="J65" s="5"/>
      <c r="K65" s="5"/>
      <c r="L65" s="26"/>
    </row>
    <row r="66" spans="1:12" x14ac:dyDescent="0.25">
      <c r="A66" s="89">
        <v>3</v>
      </c>
      <c r="B66" s="92" t="s">
        <v>63</v>
      </c>
      <c r="C66" s="69" t="s">
        <v>64</v>
      </c>
      <c r="D66" s="70"/>
      <c r="E66" s="70"/>
      <c r="F66" s="70"/>
      <c r="G66" s="70"/>
      <c r="H66" s="71"/>
      <c r="I66" s="18" t="s">
        <v>134</v>
      </c>
      <c r="J66" s="18"/>
      <c r="K66" s="18"/>
      <c r="L66" s="19"/>
    </row>
    <row r="67" spans="1:12" x14ac:dyDescent="0.25">
      <c r="A67" s="91"/>
      <c r="B67" s="93"/>
      <c r="C67" s="72"/>
      <c r="D67" s="73"/>
      <c r="E67" s="73"/>
      <c r="F67" s="73"/>
      <c r="G67" s="73"/>
      <c r="H67" s="74"/>
      <c r="I67" s="17" t="s">
        <v>135</v>
      </c>
      <c r="J67" s="17"/>
      <c r="K67" s="17"/>
      <c r="L67" s="25"/>
    </row>
    <row r="68" spans="1:12" x14ac:dyDescent="0.25">
      <c r="A68" s="77">
        <v>4</v>
      </c>
      <c r="B68" s="79" t="s">
        <v>65</v>
      </c>
      <c r="C68" s="69" t="s">
        <v>24</v>
      </c>
      <c r="D68" s="70"/>
      <c r="E68" s="70"/>
      <c r="F68" s="70"/>
      <c r="G68" s="70"/>
      <c r="H68" s="71"/>
      <c r="I68" s="22" t="s">
        <v>136</v>
      </c>
      <c r="J68" s="18"/>
      <c r="K68" s="18"/>
      <c r="L68" s="19"/>
    </row>
    <row r="69" spans="1:12" x14ac:dyDescent="0.25">
      <c r="A69" s="78"/>
      <c r="B69" s="80"/>
      <c r="C69" s="72"/>
      <c r="D69" s="73"/>
      <c r="E69" s="73"/>
      <c r="F69" s="73"/>
      <c r="G69" s="73"/>
      <c r="H69" s="74"/>
      <c r="I69" s="23" t="s">
        <v>137</v>
      </c>
      <c r="J69" s="20"/>
      <c r="K69" s="20"/>
      <c r="L69" s="21"/>
    </row>
    <row r="70" spans="1:12" x14ac:dyDescent="0.25">
      <c r="A70" s="58">
        <v>5</v>
      </c>
      <c r="B70" s="59" t="s">
        <v>138</v>
      </c>
      <c r="C70" s="126" t="s">
        <v>139</v>
      </c>
      <c r="D70" s="127"/>
      <c r="E70" s="127"/>
      <c r="F70" s="127"/>
      <c r="G70" s="127"/>
      <c r="H70" s="128"/>
      <c r="I70" s="17" t="s">
        <v>140</v>
      </c>
      <c r="J70" s="17"/>
      <c r="K70" s="17"/>
      <c r="L70" s="25"/>
    </row>
    <row r="71" spans="1:12" x14ac:dyDescent="0.25">
      <c r="A71" s="89">
        <v>6</v>
      </c>
      <c r="B71" s="92" t="s">
        <v>66</v>
      </c>
      <c r="C71" s="22" t="s">
        <v>67</v>
      </c>
      <c r="D71" s="28"/>
      <c r="E71" s="28"/>
      <c r="F71" s="28"/>
      <c r="G71" s="28"/>
      <c r="H71" s="30"/>
      <c r="I71" s="29" t="s">
        <v>141</v>
      </c>
      <c r="J71" s="28"/>
      <c r="K71" s="28"/>
      <c r="L71" s="30"/>
    </row>
    <row r="72" spans="1:12" x14ac:dyDescent="0.25">
      <c r="A72" s="91"/>
      <c r="B72" s="93"/>
      <c r="C72" s="27" t="s">
        <v>68</v>
      </c>
      <c r="D72" s="5"/>
      <c r="E72" s="5"/>
      <c r="F72" s="5"/>
      <c r="G72" s="5"/>
      <c r="H72" s="26"/>
      <c r="I72" s="17" t="s">
        <v>142</v>
      </c>
      <c r="J72" s="5"/>
      <c r="K72" s="5"/>
      <c r="L72" s="26"/>
    </row>
    <row r="73" spans="1:12" x14ac:dyDescent="0.25">
      <c r="A73" s="77">
        <v>7</v>
      </c>
      <c r="B73" s="79" t="s">
        <v>69</v>
      </c>
      <c r="C73" s="69" t="s">
        <v>25</v>
      </c>
      <c r="D73" s="70"/>
      <c r="E73" s="70"/>
      <c r="F73" s="71"/>
      <c r="G73" s="22" t="s">
        <v>143</v>
      </c>
      <c r="H73" s="18"/>
      <c r="I73" s="28"/>
      <c r="J73" s="28"/>
      <c r="K73" s="28"/>
      <c r="L73" s="30"/>
    </row>
    <row r="74" spans="1:12" x14ac:dyDescent="0.25">
      <c r="A74" s="116"/>
      <c r="B74" s="80"/>
      <c r="C74" s="72"/>
      <c r="D74" s="73"/>
      <c r="E74" s="73"/>
      <c r="F74" s="74"/>
      <c r="G74" s="123"/>
      <c r="H74" s="124"/>
      <c r="I74" s="124"/>
      <c r="J74" s="124"/>
      <c r="K74" s="124"/>
      <c r="L74" s="125"/>
    </row>
    <row r="75" spans="1:12" x14ac:dyDescent="0.25">
      <c r="A75" s="77">
        <v>8</v>
      </c>
      <c r="B75" s="79" t="s">
        <v>70</v>
      </c>
      <c r="C75" s="69" t="s">
        <v>71</v>
      </c>
      <c r="D75" s="70"/>
      <c r="E75" s="70"/>
      <c r="F75" s="70"/>
      <c r="G75" s="69" t="s">
        <v>144</v>
      </c>
      <c r="H75" s="70"/>
      <c r="I75" s="70"/>
      <c r="J75" s="70"/>
      <c r="K75" s="70"/>
      <c r="L75" s="71"/>
    </row>
    <row r="76" spans="1:12" x14ac:dyDescent="0.25">
      <c r="A76" s="78"/>
      <c r="B76" s="80"/>
      <c r="C76" s="72"/>
      <c r="D76" s="73"/>
      <c r="E76" s="73"/>
      <c r="F76" s="73"/>
      <c r="G76" s="72"/>
      <c r="H76" s="73"/>
      <c r="I76" s="73"/>
      <c r="J76" s="73"/>
      <c r="K76" s="73"/>
      <c r="L76" s="74"/>
    </row>
    <row r="77" spans="1:12" x14ac:dyDescent="0.25">
      <c r="A77" s="77">
        <v>9</v>
      </c>
      <c r="B77" s="79" t="s">
        <v>145</v>
      </c>
      <c r="C77" s="69" t="s">
        <v>146</v>
      </c>
      <c r="D77" s="70"/>
      <c r="E77" s="70"/>
      <c r="F77" s="70"/>
      <c r="G77" s="133" t="s">
        <v>147</v>
      </c>
      <c r="H77" s="129"/>
      <c r="I77" s="129"/>
      <c r="J77" s="129"/>
      <c r="K77" s="129"/>
      <c r="L77" s="130"/>
    </row>
    <row r="78" spans="1:12" x14ac:dyDescent="0.25">
      <c r="A78" s="78"/>
      <c r="B78" s="80"/>
      <c r="C78" s="72"/>
      <c r="D78" s="73"/>
      <c r="E78" s="73"/>
      <c r="F78" s="73"/>
      <c r="G78" s="134"/>
      <c r="H78" s="131"/>
      <c r="I78" s="131"/>
      <c r="J78" s="131"/>
      <c r="K78" s="131"/>
      <c r="L78" s="132"/>
    </row>
    <row r="79" spans="1:12" x14ac:dyDescent="0.25">
      <c r="A79" s="77">
        <v>10</v>
      </c>
      <c r="B79" s="79" t="s">
        <v>72</v>
      </c>
      <c r="C79" s="69" t="s">
        <v>73</v>
      </c>
      <c r="D79" s="70"/>
      <c r="E79" s="70"/>
      <c r="F79" s="70"/>
      <c r="G79" s="70"/>
      <c r="H79" s="71"/>
      <c r="I79" s="9" t="s">
        <v>148</v>
      </c>
      <c r="J79" s="10"/>
      <c r="K79" s="31"/>
      <c r="L79" s="30"/>
    </row>
    <row r="80" spans="1:12" x14ac:dyDescent="0.25">
      <c r="A80" s="78"/>
      <c r="B80" s="80"/>
      <c r="C80" s="72"/>
      <c r="D80" s="73"/>
      <c r="E80" s="73"/>
      <c r="F80" s="73"/>
      <c r="G80" s="73"/>
      <c r="H80" s="74"/>
      <c r="I80" s="17" t="s">
        <v>149</v>
      </c>
      <c r="J80" s="5"/>
      <c r="K80" s="5"/>
      <c r="L80" s="26"/>
    </row>
    <row r="81" spans="1:12" x14ac:dyDescent="0.25">
      <c r="A81" s="89">
        <v>11</v>
      </c>
      <c r="B81" s="79" t="s">
        <v>26</v>
      </c>
      <c r="C81" s="69" t="s">
        <v>27</v>
      </c>
      <c r="D81" s="70"/>
      <c r="E81" s="70"/>
      <c r="F81" s="70"/>
      <c r="G81" s="70"/>
      <c r="H81" s="71"/>
      <c r="I81" s="18" t="s">
        <v>150</v>
      </c>
      <c r="J81" s="28"/>
      <c r="K81" s="28"/>
      <c r="L81" s="30"/>
    </row>
    <row r="82" spans="1:12" x14ac:dyDescent="0.25">
      <c r="A82" s="90"/>
      <c r="B82" s="80"/>
      <c r="C82" s="72"/>
      <c r="D82" s="73"/>
      <c r="E82" s="73"/>
      <c r="F82" s="73"/>
      <c r="G82" s="73"/>
      <c r="H82" s="74"/>
      <c r="I82" s="20" t="s">
        <v>151</v>
      </c>
      <c r="J82" s="15"/>
      <c r="K82" s="15"/>
      <c r="L82" s="14"/>
    </row>
    <row r="83" spans="1:12" x14ac:dyDescent="0.25">
      <c r="A83" s="77">
        <v>12</v>
      </c>
      <c r="B83" s="79" t="s">
        <v>74</v>
      </c>
      <c r="C83" s="69" t="s">
        <v>75</v>
      </c>
      <c r="D83" s="70"/>
      <c r="E83" s="70"/>
      <c r="F83" s="70"/>
      <c r="G83" s="70"/>
      <c r="H83" s="71"/>
      <c r="I83" s="45" t="s">
        <v>152</v>
      </c>
      <c r="L83" s="30"/>
    </row>
    <row r="84" spans="1:12" x14ac:dyDescent="0.25">
      <c r="A84" s="78"/>
      <c r="B84" s="80"/>
      <c r="C84" s="72"/>
      <c r="D84" s="73"/>
      <c r="E84" s="73"/>
      <c r="F84" s="73"/>
      <c r="G84" s="73"/>
      <c r="H84" s="74"/>
      <c r="I84" s="46" t="s">
        <v>153</v>
      </c>
      <c r="L84" s="26"/>
    </row>
    <row r="85" spans="1:12" x14ac:dyDescent="0.25">
      <c r="A85" s="89">
        <v>13</v>
      </c>
      <c r="B85" s="79" t="s">
        <v>76</v>
      </c>
      <c r="C85" s="69" t="s">
        <v>77</v>
      </c>
      <c r="D85" s="70"/>
      <c r="E85" s="70"/>
      <c r="F85" s="70"/>
      <c r="G85" s="70"/>
      <c r="H85" s="71"/>
      <c r="I85" s="22" t="s">
        <v>78</v>
      </c>
      <c r="J85" s="28"/>
      <c r="K85" s="28"/>
      <c r="L85" s="30"/>
    </row>
    <row r="86" spans="1:12" x14ac:dyDescent="0.25">
      <c r="A86" s="90"/>
      <c r="B86" s="80"/>
      <c r="C86" s="72"/>
      <c r="D86" s="73"/>
      <c r="E86" s="73"/>
      <c r="F86" s="73"/>
      <c r="G86" s="73"/>
      <c r="H86" s="74"/>
      <c r="I86" s="23" t="s">
        <v>154</v>
      </c>
      <c r="J86" s="15"/>
      <c r="K86" s="15"/>
      <c r="L86" s="14"/>
    </row>
    <row r="87" spans="1:12" x14ac:dyDescent="0.25">
      <c r="A87" s="89">
        <v>14</v>
      </c>
      <c r="B87" s="79" t="s">
        <v>79</v>
      </c>
      <c r="C87" s="100" t="s">
        <v>80</v>
      </c>
      <c r="D87" s="114"/>
      <c r="E87" s="114"/>
      <c r="F87" s="115"/>
      <c r="G87" s="22" t="s">
        <v>155</v>
      </c>
      <c r="H87" s="28"/>
      <c r="I87" s="28"/>
      <c r="J87" s="28"/>
      <c r="K87" s="28"/>
      <c r="L87" s="30"/>
    </row>
    <row r="88" spans="1:12" x14ac:dyDescent="0.25">
      <c r="A88" s="90"/>
      <c r="B88" s="80"/>
      <c r="C88" s="60"/>
      <c r="D88" s="61"/>
      <c r="E88" s="61"/>
      <c r="F88" s="62"/>
      <c r="G88" s="23" t="s">
        <v>156</v>
      </c>
      <c r="H88" s="15"/>
      <c r="I88" s="15"/>
      <c r="J88" s="15"/>
      <c r="K88" s="15"/>
      <c r="L88" s="14"/>
    </row>
    <row r="89" spans="1:12" x14ac:dyDescent="0.25">
      <c r="A89" s="77">
        <v>15</v>
      </c>
      <c r="B89" s="79" t="s">
        <v>81</v>
      </c>
      <c r="C89" s="69" t="s">
        <v>82</v>
      </c>
      <c r="D89" s="70"/>
      <c r="E89" s="70"/>
      <c r="F89" s="70"/>
      <c r="G89" s="70"/>
      <c r="H89" s="71"/>
      <c r="I89" s="133" t="s">
        <v>157</v>
      </c>
      <c r="J89" s="129"/>
      <c r="K89" s="129"/>
      <c r="L89" s="130"/>
    </row>
    <row r="90" spans="1:12" x14ac:dyDescent="0.25">
      <c r="A90" s="78"/>
      <c r="B90" s="80"/>
      <c r="C90" s="72"/>
      <c r="D90" s="73"/>
      <c r="E90" s="73"/>
      <c r="F90" s="73"/>
      <c r="G90" s="73"/>
      <c r="H90" s="74"/>
      <c r="I90" s="134"/>
      <c r="J90" s="131"/>
      <c r="K90" s="131"/>
      <c r="L90" s="132"/>
    </row>
    <row r="91" spans="1:12" x14ac:dyDescent="0.25">
      <c r="A91" s="77">
        <v>16</v>
      </c>
      <c r="B91" s="79" t="s">
        <v>83</v>
      </c>
      <c r="C91" s="63" t="s">
        <v>84</v>
      </c>
      <c r="D91" s="64"/>
      <c r="E91" s="64"/>
      <c r="F91" s="64"/>
      <c r="G91" s="64"/>
      <c r="H91" s="65"/>
      <c r="I91" s="22" t="s">
        <v>158</v>
      </c>
      <c r="J91" s="18"/>
      <c r="K91" s="18"/>
      <c r="L91" s="19"/>
    </row>
    <row r="92" spans="1:12" x14ac:dyDescent="0.25">
      <c r="A92" s="78"/>
      <c r="B92" s="80"/>
      <c r="C92" s="66"/>
      <c r="D92" s="67"/>
      <c r="E92" s="67"/>
      <c r="F92" s="67"/>
      <c r="G92" s="67"/>
      <c r="H92" s="68"/>
      <c r="I92" s="60" t="s">
        <v>159</v>
      </c>
      <c r="J92" s="61"/>
      <c r="K92" s="61"/>
      <c r="L92" s="62"/>
    </row>
    <row r="93" spans="1:12" x14ac:dyDescent="0.25">
      <c r="A93" s="77">
        <v>17</v>
      </c>
      <c r="B93" s="79" t="s">
        <v>85</v>
      </c>
      <c r="C93" s="63" t="s">
        <v>86</v>
      </c>
      <c r="D93" s="64"/>
      <c r="E93" s="64"/>
      <c r="F93" s="64"/>
      <c r="G93" s="64"/>
      <c r="H93" s="65"/>
      <c r="I93" s="22" t="s">
        <v>160</v>
      </c>
      <c r="J93" s="18"/>
      <c r="K93" s="18"/>
      <c r="L93" s="19"/>
    </row>
    <row r="94" spans="1:12" ht="15.75" customHeight="1" x14ac:dyDescent="0.25">
      <c r="A94" s="78"/>
      <c r="B94" s="80"/>
      <c r="C94" s="66"/>
      <c r="D94" s="67"/>
      <c r="E94" s="67"/>
      <c r="F94" s="67"/>
      <c r="G94" s="67"/>
      <c r="H94" s="68"/>
      <c r="I94" s="60" t="s">
        <v>161</v>
      </c>
      <c r="J94" s="61"/>
      <c r="K94" s="61"/>
      <c r="L94" s="62"/>
    </row>
    <row r="95" spans="1:12" x14ac:dyDescent="0.25">
      <c r="A95" s="77">
        <v>18</v>
      </c>
      <c r="B95" s="79" t="s">
        <v>87</v>
      </c>
      <c r="C95" s="94" t="s">
        <v>88</v>
      </c>
      <c r="D95" s="95"/>
      <c r="E95" s="95"/>
      <c r="F95" s="95"/>
      <c r="G95" s="95"/>
      <c r="H95" s="96"/>
      <c r="I95" s="133" t="s">
        <v>162</v>
      </c>
      <c r="J95" s="95"/>
      <c r="K95" s="95"/>
      <c r="L95" s="96"/>
    </row>
    <row r="96" spans="1:12" x14ac:dyDescent="0.25">
      <c r="A96" s="78"/>
      <c r="B96" s="80"/>
      <c r="C96" s="97"/>
      <c r="D96" s="98"/>
      <c r="E96" s="98"/>
      <c r="F96" s="98"/>
      <c r="G96" s="98"/>
      <c r="H96" s="99"/>
      <c r="I96" s="97"/>
      <c r="J96" s="98"/>
      <c r="K96" s="98"/>
      <c r="L96" s="99"/>
    </row>
    <row r="97" spans="1:12" ht="25.5" customHeight="1" x14ac:dyDescent="0.25">
      <c r="A97" s="49">
        <v>19</v>
      </c>
      <c r="B97" s="50" t="s">
        <v>163</v>
      </c>
      <c r="C97" s="135" t="s">
        <v>164</v>
      </c>
      <c r="D97" s="136"/>
      <c r="E97" s="136"/>
      <c r="F97" s="136"/>
      <c r="G97" s="136"/>
      <c r="H97" s="137"/>
      <c r="I97" s="135" t="s">
        <v>165</v>
      </c>
      <c r="J97" s="136"/>
      <c r="K97" s="136"/>
      <c r="L97" s="137"/>
    </row>
    <row r="98" spans="1:12" ht="25.5" customHeight="1" x14ac:dyDescent="0.25">
      <c r="A98" s="56">
        <v>20</v>
      </c>
      <c r="B98" s="57" t="s">
        <v>166</v>
      </c>
      <c r="C98" s="135" t="s">
        <v>167</v>
      </c>
      <c r="D98" s="136"/>
      <c r="E98" s="136"/>
      <c r="F98" s="136"/>
      <c r="G98" s="136"/>
      <c r="H98" s="137"/>
      <c r="I98" s="109" t="s">
        <v>168</v>
      </c>
      <c r="J98" s="110"/>
      <c r="K98" s="110"/>
      <c r="L98" s="111"/>
    </row>
    <row r="99" spans="1:12" x14ac:dyDescent="0.25">
      <c r="A99" s="77">
        <v>21</v>
      </c>
      <c r="B99" s="79" t="s">
        <v>90</v>
      </c>
      <c r="C99" s="94" t="s">
        <v>91</v>
      </c>
      <c r="D99" s="95"/>
      <c r="E99" s="95"/>
      <c r="F99" s="95"/>
      <c r="G99" s="95"/>
      <c r="H99" s="96"/>
      <c r="I99" s="100" t="s">
        <v>169</v>
      </c>
      <c r="J99" s="101"/>
      <c r="K99" s="101"/>
      <c r="L99" s="102"/>
    </row>
    <row r="100" spans="1:12" x14ac:dyDescent="0.25">
      <c r="A100" s="78"/>
      <c r="B100" s="80"/>
      <c r="C100" s="97"/>
      <c r="D100" s="98"/>
      <c r="E100" s="98"/>
      <c r="F100" s="98"/>
      <c r="G100" s="98"/>
      <c r="H100" s="99"/>
      <c r="I100" s="103"/>
      <c r="J100" s="104"/>
      <c r="K100" s="104"/>
      <c r="L100" s="105"/>
    </row>
    <row r="101" spans="1:12" x14ac:dyDescent="0.25">
      <c r="A101" s="77">
        <v>22</v>
      </c>
      <c r="B101" s="79" t="s">
        <v>92</v>
      </c>
      <c r="C101" s="94" t="s">
        <v>93</v>
      </c>
      <c r="D101" s="95"/>
      <c r="E101" s="95"/>
      <c r="F101" s="95"/>
      <c r="G101" s="95"/>
      <c r="H101" s="96"/>
      <c r="I101" s="100" t="s">
        <v>170</v>
      </c>
      <c r="J101" s="101"/>
      <c r="K101" s="101"/>
      <c r="L101" s="102"/>
    </row>
    <row r="102" spans="1:12" x14ac:dyDescent="0.25">
      <c r="A102" s="78"/>
      <c r="B102" s="80"/>
      <c r="C102" s="97"/>
      <c r="D102" s="98"/>
      <c r="E102" s="98"/>
      <c r="F102" s="98"/>
      <c r="G102" s="98"/>
      <c r="H102" s="99"/>
      <c r="I102" s="103"/>
      <c r="J102" s="104"/>
      <c r="K102" s="104"/>
      <c r="L102" s="105"/>
    </row>
    <row r="103" spans="1:12" ht="15" customHeight="1" x14ac:dyDescent="0.25">
      <c r="A103" s="77">
        <v>23</v>
      </c>
      <c r="B103" s="79" t="s">
        <v>94</v>
      </c>
      <c r="C103" s="94" t="s">
        <v>95</v>
      </c>
      <c r="D103" s="112"/>
      <c r="E103" s="112"/>
      <c r="F103" s="112"/>
      <c r="G103" s="112"/>
      <c r="H103" s="113"/>
      <c r="I103" s="100" t="s">
        <v>171</v>
      </c>
      <c r="J103" s="114"/>
      <c r="K103" s="114"/>
      <c r="L103" s="115"/>
    </row>
    <row r="104" spans="1:12" ht="13.5" customHeight="1" x14ac:dyDescent="0.25">
      <c r="A104" s="116"/>
      <c r="B104" s="117"/>
      <c r="C104" s="118"/>
      <c r="D104" s="146"/>
      <c r="E104" s="146"/>
      <c r="F104" s="146"/>
      <c r="G104" s="146"/>
      <c r="H104" s="147"/>
      <c r="I104" s="119"/>
      <c r="J104" s="148"/>
      <c r="K104" s="148"/>
      <c r="L104" s="149"/>
    </row>
    <row r="105" spans="1:12" x14ac:dyDescent="0.25">
      <c r="A105" s="75" t="s">
        <v>23</v>
      </c>
      <c r="B105" s="77" t="s">
        <v>17</v>
      </c>
      <c r="C105" s="77" t="s">
        <v>18</v>
      </c>
      <c r="D105" s="77"/>
      <c r="E105" s="77"/>
      <c r="F105" s="77"/>
      <c r="G105" s="77"/>
      <c r="H105" s="77"/>
      <c r="I105" s="83" t="s">
        <v>39</v>
      </c>
      <c r="J105" s="84"/>
      <c r="K105" s="84"/>
      <c r="L105" s="85"/>
    </row>
    <row r="106" spans="1:12" x14ac:dyDescent="0.25">
      <c r="A106" s="76"/>
      <c r="B106" s="78"/>
      <c r="C106" s="78"/>
      <c r="D106" s="78"/>
      <c r="E106" s="78"/>
      <c r="F106" s="78"/>
      <c r="G106" s="78"/>
      <c r="H106" s="78"/>
      <c r="I106" s="86"/>
      <c r="J106" s="87"/>
      <c r="K106" s="87"/>
      <c r="L106" s="88"/>
    </row>
    <row r="107" spans="1:12" ht="17.100000000000001" customHeight="1" x14ac:dyDescent="0.25">
      <c r="A107" s="34">
        <v>24</v>
      </c>
      <c r="B107" s="50" t="s">
        <v>96</v>
      </c>
      <c r="C107" s="106" t="s">
        <v>97</v>
      </c>
      <c r="D107" s="107"/>
      <c r="E107" s="107"/>
      <c r="F107" s="107"/>
      <c r="G107" s="107"/>
      <c r="H107" s="108"/>
      <c r="I107" s="109" t="s">
        <v>172</v>
      </c>
      <c r="J107" s="110"/>
      <c r="K107" s="110"/>
      <c r="L107" s="111"/>
    </row>
    <row r="108" spans="1:12" ht="29.25" customHeight="1" x14ac:dyDescent="0.25">
      <c r="A108" s="34">
        <v>25</v>
      </c>
      <c r="B108" s="50" t="s">
        <v>98</v>
      </c>
      <c r="C108" s="94" t="s">
        <v>28</v>
      </c>
      <c r="D108" s="112"/>
      <c r="E108" s="112"/>
      <c r="F108" s="112"/>
      <c r="G108" s="112"/>
      <c r="H108" s="113"/>
      <c r="I108" s="100" t="s">
        <v>89</v>
      </c>
      <c r="J108" s="114"/>
      <c r="K108" s="114"/>
      <c r="L108" s="115"/>
    </row>
    <row r="109" spans="1:12" ht="26.25" customHeight="1" x14ac:dyDescent="0.25">
      <c r="A109" s="34">
        <v>26</v>
      </c>
      <c r="B109" s="16" t="s">
        <v>99</v>
      </c>
      <c r="C109" s="106" t="s">
        <v>100</v>
      </c>
      <c r="D109" s="107"/>
      <c r="E109" s="107"/>
      <c r="F109" s="107"/>
      <c r="G109" s="107"/>
      <c r="H109" s="108"/>
      <c r="I109" s="109" t="s">
        <v>173</v>
      </c>
      <c r="J109" s="110"/>
      <c r="K109" s="110"/>
      <c r="L109" s="111"/>
    </row>
    <row r="110" spans="1:12" ht="25.5" customHeight="1" x14ac:dyDescent="0.25">
      <c r="A110" s="49">
        <v>27</v>
      </c>
      <c r="B110" s="50" t="s">
        <v>101</v>
      </c>
      <c r="C110" s="106" t="s">
        <v>102</v>
      </c>
      <c r="D110" s="107"/>
      <c r="E110" s="107"/>
      <c r="F110" s="107"/>
      <c r="G110" s="107"/>
      <c r="H110" s="108"/>
      <c r="I110" s="135" t="s">
        <v>174</v>
      </c>
      <c r="J110" s="136"/>
      <c r="K110" s="136"/>
      <c r="L110" s="137"/>
    </row>
    <row r="111" spans="1:12" ht="43.5" customHeight="1" x14ac:dyDescent="0.25">
      <c r="A111" s="49">
        <v>28</v>
      </c>
      <c r="B111" s="50" t="s">
        <v>175</v>
      </c>
      <c r="C111" s="106" t="s">
        <v>176</v>
      </c>
      <c r="D111" s="107"/>
      <c r="E111" s="107"/>
      <c r="F111" s="107"/>
      <c r="G111" s="107"/>
      <c r="H111" s="108"/>
      <c r="I111" s="109" t="s">
        <v>198</v>
      </c>
      <c r="J111" s="110"/>
      <c r="K111" s="110"/>
      <c r="L111" s="111"/>
    </row>
    <row r="112" spans="1:12" ht="27.75" customHeight="1" x14ac:dyDescent="0.25">
      <c r="A112" s="140" t="s">
        <v>192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2"/>
    </row>
    <row r="113" spans="1:12" ht="30.75" customHeight="1" x14ac:dyDescent="0.25">
      <c r="A113" s="143" t="s">
        <v>193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5"/>
    </row>
    <row r="114" spans="1:12" ht="30.75" customHeight="1" x14ac:dyDescent="0.25">
      <c r="A114" s="143" t="s">
        <v>194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5"/>
    </row>
    <row r="115" spans="1:12" x14ac:dyDescent="0.25">
      <c r="A115" s="139" t="s">
        <v>177</v>
      </c>
      <c r="B115" s="139"/>
      <c r="C115" s="139"/>
      <c r="D115" s="139"/>
      <c r="E115" s="139"/>
      <c r="F115" s="139"/>
      <c r="G115" s="139"/>
      <c r="H115" s="48"/>
      <c r="I115" s="47"/>
      <c r="J115" s="47"/>
      <c r="K115" s="47"/>
      <c r="L115" s="47"/>
    </row>
    <row r="116" spans="1:12" ht="25.5" customHeight="1" x14ac:dyDescent="0.25">
      <c r="A116" s="138" t="s">
        <v>195</v>
      </c>
      <c r="B116" s="138"/>
      <c r="C116" s="138"/>
      <c r="D116" s="138"/>
      <c r="E116" s="138"/>
      <c r="F116" s="138"/>
      <c r="G116" s="138"/>
      <c r="H116" s="48"/>
      <c r="I116" s="47"/>
      <c r="J116" s="47"/>
      <c r="K116" s="47"/>
      <c r="L116" s="47"/>
    </row>
    <row r="117" spans="1:12" x14ac:dyDescent="0.25">
      <c r="A117" s="1" t="s">
        <v>178</v>
      </c>
    </row>
    <row r="118" spans="1:12" ht="7.5" customHeight="1" x14ac:dyDescent="0.25"/>
    <row r="119" spans="1:12" x14ac:dyDescent="0.25">
      <c r="A119" t="s">
        <v>29</v>
      </c>
    </row>
    <row r="120" spans="1:12" x14ac:dyDescent="0.25">
      <c r="A120" t="s">
        <v>30</v>
      </c>
    </row>
    <row r="121" spans="1:12" x14ac:dyDescent="0.25">
      <c r="A121" t="s">
        <v>103</v>
      </c>
    </row>
    <row r="122" spans="1:12" x14ac:dyDescent="0.25">
      <c r="A122" t="s">
        <v>104</v>
      </c>
    </row>
    <row r="123" spans="1:12" x14ac:dyDescent="0.25">
      <c r="A123" t="s">
        <v>105</v>
      </c>
    </row>
    <row r="125" spans="1:12" x14ac:dyDescent="0.25">
      <c r="A125" s="1" t="s">
        <v>196</v>
      </c>
      <c r="B125" s="1"/>
      <c r="C125" s="1"/>
    </row>
    <row r="126" spans="1:12" x14ac:dyDescent="0.25">
      <c r="A126" s="4" t="s">
        <v>197</v>
      </c>
      <c r="B126" s="1"/>
      <c r="C126" s="1"/>
    </row>
    <row r="128" spans="1:12" ht="18.75" x14ac:dyDescent="0.3">
      <c r="C128" t="s">
        <v>179</v>
      </c>
    </row>
    <row r="130" spans="1:2" x14ac:dyDescent="0.25">
      <c r="A130" t="s">
        <v>187</v>
      </c>
    </row>
    <row r="131" spans="1:2" x14ac:dyDescent="0.25">
      <c r="B131" t="s">
        <v>180</v>
      </c>
    </row>
    <row r="132" spans="1:2" x14ac:dyDescent="0.25">
      <c r="A132" t="s">
        <v>188</v>
      </c>
    </row>
    <row r="133" spans="1:2" x14ac:dyDescent="0.25">
      <c r="B133" t="s">
        <v>181</v>
      </c>
    </row>
    <row r="134" spans="1:2" x14ac:dyDescent="0.25">
      <c r="B134" t="s">
        <v>182</v>
      </c>
    </row>
    <row r="135" spans="1:2" x14ac:dyDescent="0.25">
      <c r="A135" t="s">
        <v>189</v>
      </c>
    </row>
    <row r="136" spans="1:2" x14ac:dyDescent="0.25">
      <c r="B136" t="s">
        <v>183</v>
      </c>
    </row>
    <row r="137" spans="1:2" x14ac:dyDescent="0.25">
      <c r="A137" t="s">
        <v>190</v>
      </c>
    </row>
    <row r="138" spans="1:2" x14ac:dyDescent="0.25">
      <c r="B138" t="s">
        <v>184</v>
      </c>
    </row>
    <row r="139" spans="1:2" x14ac:dyDescent="0.25">
      <c r="A139" t="s">
        <v>191</v>
      </c>
    </row>
    <row r="140" spans="1:2" x14ac:dyDescent="0.25">
      <c r="B140" t="s">
        <v>185</v>
      </c>
    </row>
    <row r="141" spans="1:2" x14ac:dyDescent="0.25">
      <c r="A141" s="1" t="s">
        <v>186</v>
      </c>
    </row>
    <row r="142" spans="1:2" x14ac:dyDescent="0.25">
      <c r="A142" s="1"/>
    </row>
    <row r="143" spans="1:2" x14ac:dyDescent="0.25">
      <c r="A143" t="s">
        <v>106</v>
      </c>
    </row>
    <row r="145" spans="1:10" x14ac:dyDescent="0.25">
      <c r="A145" t="s">
        <v>31</v>
      </c>
      <c r="J145" t="s">
        <v>32</v>
      </c>
    </row>
    <row r="147" spans="1:10" x14ac:dyDescent="0.25">
      <c r="A147" t="s">
        <v>33</v>
      </c>
      <c r="I147" t="s">
        <v>34</v>
      </c>
    </row>
  </sheetData>
  <mergeCells count="96">
    <mergeCell ref="A115:G115"/>
    <mergeCell ref="A112:L112"/>
    <mergeCell ref="A113:L113"/>
    <mergeCell ref="A114:L114"/>
    <mergeCell ref="A103:A104"/>
    <mergeCell ref="C103:H104"/>
    <mergeCell ref="I103:L104"/>
    <mergeCell ref="C87:F88"/>
    <mergeCell ref="I89:L90"/>
    <mergeCell ref="C97:H97"/>
    <mergeCell ref="I97:L97"/>
    <mergeCell ref="C98:H98"/>
    <mergeCell ref="I98:L98"/>
    <mergeCell ref="C81:H82"/>
    <mergeCell ref="A83:A84"/>
    <mergeCell ref="B83:B84"/>
    <mergeCell ref="C83:H84"/>
    <mergeCell ref="C85:H86"/>
    <mergeCell ref="G77:L78"/>
    <mergeCell ref="A77:A78"/>
    <mergeCell ref="B77:B78"/>
    <mergeCell ref="C77:F78"/>
    <mergeCell ref="C79:H80"/>
    <mergeCell ref="B73:B74"/>
    <mergeCell ref="C73:F74"/>
    <mergeCell ref="G74:L74"/>
    <mergeCell ref="A75:A76"/>
    <mergeCell ref="B75:B76"/>
    <mergeCell ref="C75:F76"/>
    <mergeCell ref="G75:L76"/>
    <mergeCell ref="C110:H110"/>
    <mergeCell ref="I110:L110"/>
    <mergeCell ref="C111:H111"/>
    <mergeCell ref="I111:L111"/>
    <mergeCell ref="C109:H109"/>
    <mergeCell ref="I109:L109"/>
    <mergeCell ref="C108:H108"/>
    <mergeCell ref="I108:L108"/>
    <mergeCell ref="A101:A102"/>
    <mergeCell ref="B101:B102"/>
    <mergeCell ref="C101:H102"/>
    <mergeCell ref="I101:L102"/>
    <mergeCell ref="B103:B104"/>
    <mergeCell ref="A99:A100"/>
    <mergeCell ref="B99:B100"/>
    <mergeCell ref="C99:H100"/>
    <mergeCell ref="I99:L100"/>
    <mergeCell ref="C107:H107"/>
    <mergeCell ref="I107:L107"/>
    <mergeCell ref="C95:H96"/>
    <mergeCell ref="I95:L96"/>
    <mergeCell ref="C93:H94"/>
    <mergeCell ref="A63:A64"/>
    <mergeCell ref="A87:A88"/>
    <mergeCell ref="B87:B88"/>
    <mergeCell ref="A81:A82"/>
    <mergeCell ref="A85:A86"/>
    <mergeCell ref="A66:A67"/>
    <mergeCell ref="B66:B67"/>
    <mergeCell ref="A71:A72"/>
    <mergeCell ref="B71:B72"/>
    <mergeCell ref="B81:B82"/>
    <mergeCell ref="B85:B86"/>
    <mergeCell ref="B63:B64"/>
    <mergeCell ref="A79:A80"/>
    <mergeCell ref="B79:B80"/>
    <mergeCell ref="D1:L1"/>
    <mergeCell ref="D5:E5"/>
    <mergeCell ref="A61:A62"/>
    <mergeCell ref="B61:B62"/>
    <mergeCell ref="C61:H62"/>
    <mergeCell ref="I61:L62"/>
    <mergeCell ref="D6:E6"/>
    <mergeCell ref="D7:E7"/>
    <mergeCell ref="D8:E8"/>
    <mergeCell ref="C66:H67"/>
    <mergeCell ref="A68:A69"/>
    <mergeCell ref="B68:B69"/>
    <mergeCell ref="C68:H69"/>
    <mergeCell ref="A73:A74"/>
    <mergeCell ref="I92:L92"/>
    <mergeCell ref="C91:H92"/>
    <mergeCell ref="C89:H90"/>
    <mergeCell ref="A105:A106"/>
    <mergeCell ref="B105:B106"/>
    <mergeCell ref="C105:H106"/>
    <mergeCell ref="I105:L106"/>
    <mergeCell ref="A91:A92"/>
    <mergeCell ref="B91:B92"/>
    <mergeCell ref="A89:A90"/>
    <mergeCell ref="B89:B90"/>
    <mergeCell ref="A93:A94"/>
    <mergeCell ref="B93:B94"/>
    <mergeCell ref="I94:L94"/>
    <mergeCell ref="A95:A96"/>
    <mergeCell ref="B95:B96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Ljerka</cp:lastModifiedBy>
  <cp:lastPrinted>2018-07-10T10:23:38Z</cp:lastPrinted>
  <dcterms:created xsi:type="dcterms:W3CDTF">2016-07-08T09:48:57Z</dcterms:created>
  <dcterms:modified xsi:type="dcterms:W3CDTF">2018-07-10T10:27:38Z</dcterms:modified>
</cp:coreProperties>
</file>